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ГЗ-2022\375\ЗЦП 6 ИМН\"/>
    </mc:Choice>
  </mc:AlternateContent>
  <bookViews>
    <workbookView xWindow="0" yWindow="0" windowWidth="19905" windowHeight="7290"/>
  </bookViews>
  <sheets>
    <sheet name="Протокол итогов ЗЦП" sheetId="1" r:id="rId1"/>
  </sheets>
  <definedNames>
    <definedName name="_xlnm._FilterDatabase" localSheetId="0" hidden="1">'Протокол итогов ЗЦП'!$A$21:$V$23</definedName>
    <definedName name="_xlnm.Print_Area" localSheetId="0">'Протокол итогов ЗЦП'!$A$1:$P$55</definedName>
  </definedNames>
  <calcPr calcId="162913"/>
</workbook>
</file>

<file path=xl/calcChain.xml><?xml version="1.0" encoding="utf-8"?>
<calcChain xmlns="http://schemas.openxmlformats.org/spreadsheetml/2006/main">
  <c r="F45" i="1" l="1"/>
  <c r="P25" i="1"/>
  <c r="F44" i="1" s="1"/>
  <c r="P24" i="1"/>
  <c r="F43" i="1" s="1"/>
  <c r="N25" i="1"/>
  <c r="N24" i="1"/>
  <c r="P26" i="1" l="1"/>
  <c r="G26" i="1" l="1"/>
  <c r="B33" i="1"/>
  <c r="B32" i="1"/>
  <c r="L22" i="1" l="1"/>
  <c r="J22" i="1"/>
  <c r="B31" i="1" l="1"/>
  <c r="B44" i="1" l="1"/>
  <c r="H22" i="1" l="1"/>
  <c r="B43" i="1" l="1"/>
</calcChain>
</file>

<file path=xl/sharedStrings.xml><?xml version="1.0" encoding="utf-8"?>
<sst xmlns="http://schemas.openxmlformats.org/spreadsheetml/2006/main" count="67" uniqueCount="54">
  <si>
    <t>№</t>
  </si>
  <si>
    <t>Наименование</t>
  </si>
  <si>
    <t>Техническая спецификация</t>
  </si>
  <si>
    <t>Ед.изм</t>
  </si>
  <si>
    <t>Потенциальные поставщики представившие ценовые предложения.</t>
  </si>
  <si>
    <t>Итоги  (победитель)</t>
  </si>
  <si>
    <t>Количество</t>
  </si>
  <si>
    <t>Цена за единицу</t>
  </si>
  <si>
    <t>Сумма</t>
  </si>
  <si>
    <t>Наименование и местонахождение потенциального поставщика, с которым будет заключен договор и общая сумма 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</si>
  <si>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</si>
  <si>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</si>
  <si>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</si>
  <si>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Общая сумма, в тенге</t>
  </si>
  <si>
    <t>Потенциальные поставщики представившие ценовые предложения</t>
  </si>
  <si>
    <t>Дата и время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</si>
  <si>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</t>
  </si>
  <si>
    <t>Краткое описание заукпаемых товаров и сопоставления ценовых предложений:</t>
  </si>
  <si>
    <t>Соответствует требованиям запроса ценовых предложений</t>
  </si>
  <si>
    <t>Содержания конвертов на соответствия к квалификационным требованиям</t>
  </si>
  <si>
    <t>Основания отклонения тендерных заявок:</t>
  </si>
  <si>
    <t>Заключение касательно документов по закупу :</t>
  </si>
  <si>
    <r>
      <t xml:space="preserve">Наименование заказчика (организатор) закупок – </t>
    </r>
    <r>
      <rPr>
        <b/>
        <sz val="9"/>
        <color theme="1"/>
        <rFont val="Times New Roman"/>
        <family val="1"/>
        <charset val="204"/>
      </rPr>
      <t>РКП на ПХВ «Республиканский клинический госпиталь для инвалидов Отечественной войны» МЗ РК .</t>
    </r>
  </si>
  <si>
    <r>
      <t>Адрес заказчика (организатора) закупок:</t>
    </r>
    <r>
      <rPr>
        <b/>
        <sz val="9"/>
        <color theme="1"/>
        <rFont val="Times New Roman"/>
        <family val="1"/>
        <charset val="204"/>
      </rPr>
      <t>г.Алматы, ул.Ә.Кекілбайұлы 129А, кабинет государственных закупок</t>
    </r>
  </si>
  <si>
    <t xml:space="preserve">РКП на ПХВ «Республиканский клинический госпиталь для инвалидов Отечественной войны» МЗ РК </t>
  </si>
  <si>
    <t xml:space="preserve">Заведующая аптекой ______________________________Кимадиева Г.К. </t>
  </si>
  <si>
    <t xml:space="preserve">Специалист  по государственным закупкам__________________________Джандаулетова А.Ш. </t>
  </si>
  <si>
    <t xml:space="preserve">Цена </t>
  </si>
  <si>
    <t xml:space="preserve">                                                                        об итогах  закупок  Закуп  лекарственных средств и медицинских изделий, фармацевтических услуг  способом «Запроса ценовых предложений», согласно Постановления Правительства Республики Казахстан от 04  июня 2021 года № 375</t>
  </si>
  <si>
    <r>
      <t xml:space="preserve">Наименование закупки: </t>
    </r>
    <r>
      <rPr>
        <b/>
        <sz val="9"/>
        <color theme="1"/>
        <rFont val="Times New Roman"/>
        <family val="1"/>
        <charset val="204"/>
      </rPr>
      <t>Закуп  лекарственных средств и изделий медицинского назначения</t>
    </r>
  </si>
  <si>
    <t>В соответствии с Главой 9 Постановления Правительства РК № 375 от 04 июня 2021 года  "Об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услуг" провели закупки, способом запроса ценовых предложений.</t>
  </si>
  <si>
    <t>Зам. директора по стратегическому развитию и организационно-экономической работе _______________Байтуганов Р.Т.</t>
  </si>
  <si>
    <t>шт</t>
  </si>
  <si>
    <t>набор</t>
  </si>
  <si>
    <t xml:space="preserve">Итого </t>
  </si>
  <si>
    <t>ТОО "НПО МедиДез "</t>
  </si>
  <si>
    <t>ТОО "Adlet Medical"</t>
  </si>
  <si>
    <t>Костанайская область, г.Рудный, ул.Топоркова, строение 39/1</t>
  </si>
  <si>
    <t>Протокол №6</t>
  </si>
  <si>
    <r>
      <t>Дата  протокола: 31.</t>
    </r>
    <r>
      <rPr>
        <b/>
        <sz val="9"/>
        <rFont val="Times New Roman"/>
        <family val="1"/>
        <charset val="204"/>
      </rPr>
      <t xml:space="preserve"> 03. 2022 г, время: 11 часов 00 минут</t>
    </r>
  </si>
  <si>
    <t xml:space="preserve">№ закупки:6 </t>
  </si>
  <si>
    <r>
      <t>Дата начала приема заявок :</t>
    </r>
    <r>
      <rPr>
        <b/>
        <sz val="9"/>
        <color theme="1"/>
        <rFont val="Times New Roman"/>
        <family val="1"/>
        <charset val="204"/>
      </rPr>
      <t xml:space="preserve"> 18.03</t>
    </r>
    <r>
      <rPr>
        <b/>
        <sz val="9"/>
        <rFont val="Times New Roman"/>
        <family val="1"/>
        <charset val="204"/>
      </rPr>
      <t xml:space="preserve">.2022 г. с 10:00 ч       </t>
    </r>
    <r>
      <rPr>
        <b/>
        <sz val="9"/>
        <color rgb="FFFF0000"/>
        <rFont val="Times New Roman"/>
        <family val="1"/>
        <charset val="204"/>
      </rPr>
      <t xml:space="preserve"> </t>
    </r>
  </si>
  <si>
    <r>
      <t>Дата окончания приема заявок:</t>
    </r>
    <r>
      <rPr>
        <b/>
        <sz val="9"/>
        <rFont val="Times New Roman"/>
        <family val="1"/>
        <charset val="204"/>
      </rPr>
      <t xml:space="preserve"> 30.03.2022 г, до 10:00 ч</t>
    </r>
  </si>
  <si>
    <t>Тест RPR на сифилис</t>
  </si>
  <si>
    <t>50002 Экспресс-тест для качественного и количественного определения реагиновых антител в сыворотке или плазме Syphilis RPR Test</t>
  </si>
  <si>
    <t>Лигатор эндоскопический ES-L007 по ТУ 32.50.13-010.89134710-2017</t>
  </si>
  <si>
    <t>Лигатор эндоскопический – применяемый для лечения варикозно-расширенных вен пищевода. Уникальная конструкция дистального колпачка, позволяет располагать лигатурные кольца за пределами торцевой оптики эндоскопа, что обеспечивает улучшенную визуализацию оперативного поля. 7-ми зарядный, с возможностью применения с эндоскопами с наружными диаметрами дистальной части от 9,4 до 13 мм, в комплекте с катушкой для сброса колец, катетером для проведения нити, дистальным колпачком с 7 предустановленными кольцами, коннектором для ирригации. Длина катетера 145 см, диаметр катетера 2,0 мм. В комплекте два одноразовых биопсийных клапана в зависимости от модели эндоскопа, используемого специалистами: синий – для эндоскопов марки Olympas и Fujinon, красный – для эндоскопов Pentax.</t>
  </si>
  <si>
    <t>ТОО "Sivital Казахстан"</t>
  </si>
  <si>
    <t xml:space="preserve">        24.03.2022г,    16: 10 мин</t>
  </si>
  <si>
    <t xml:space="preserve">        29.03.2022г,    10: 30 мин</t>
  </si>
  <si>
    <t xml:space="preserve">        29.03.2022г,    11: 00 мин</t>
  </si>
  <si>
    <t>В ответ к участию в закупках способом запроса ценовых предложений до истечении окончательного срока представил потенциальный поставщик: ТОО "Sivital Казахстан"; ТОО "НПО МедиДез "; ТОО "Adlet Medical".</t>
  </si>
  <si>
    <t>г.Алматы, ул.Шарипова А., 89, н.п.41</t>
  </si>
  <si>
    <t xml:space="preserve">   2. Закуп  не состоялся по следующим лотам: 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</si>
</sst>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\ _₽_-;\-* #,##0.00\ _₽_-;_-* &quot;-&quot;??\ _₽_-;_-@_-"/>
    <numFmt numFmtId="164" formatCode="_-* #,##0.00\ _₸_-;\-* #,##0.00\ _₸_-;_-* &quot;-&quot;??\ _₸_-;_-@_-"/>
    <numFmt numFmtId="165" formatCode="0_);\(0\)"/>
  </numFmts>
  <fonts count="23" x14ac:knownFonts="1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Arial Cyr"/>
      <charset val="204"/>
    </font>
    <font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b/>
      <i/>
      <sz val="10"/>
      <name val="Times New Roman"/>
      <family val="1"/>
      <charset val="204"/>
    </font>
    <font>
      <b/>
      <i/>
      <sz val="10"/>
      <color theme="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5" fillId="0" borderId="0"/>
    <xf numFmtId="0" fontId="2" fillId="0" borderId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2" fillId="0" borderId="0"/>
    <xf numFmtId="43" fontId="18" fillId="0" borderId="0" applyFont="0" applyFill="0" applyBorder="0" applyAlignment="0" applyProtection="0"/>
  </cellStyleXfs>
  <cellXfs count="135">
    <xf numFmtId="0" fontId="0" fillId="0" borderId="0" xfId="0"/>
    <xf numFmtId="0" fontId="1" fillId="0" borderId="0" xfId="0" applyFont="1" applyFill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Alignment="1"/>
    <xf numFmtId="0" fontId="9" fillId="0" borderId="0" xfId="0" applyFont="1" applyFill="1" applyAlignment="1"/>
    <xf numFmtId="0" fontId="7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4" fillId="0" borderId="0" xfId="0" applyFont="1" applyFill="1" applyAlignment="1">
      <alignment horizontal="left"/>
    </xf>
    <xf numFmtId="0" fontId="1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Alignment="1">
      <alignment vertical="center" wrapText="1"/>
    </xf>
    <xf numFmtId="0" fontId="14" fillId="0" borderId="0" xfId="0" applyFont="1" applyFill="1" applyBorder="1"/>
    <xf numFmtId="0" fontId="14" fillId="0" borderId="0" xfId="0" applyFont="1" applyFill="1"/>
    <xf numFmtId="0" fontId="14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0" fontId="14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1" fillId="0" borderId="0" xfId="0" applyFont="1" applyFill="1" applyAlignment="1">
      <alignment horizontal="center" wrapText="1"/>
    </xf>
    <xf numFmtId="164" fontId="1" fillId="0" borderId="0" xfId="6" applyFont="1" applyFill="1" applyAlignment="1">
      <alignment horizontal="center"/>
    </xf>
    <xf numFmtId="0" fontId="1" fillId="2" borderId="0" xfId="0" applyFont="1" applyFill="1" applyBorder="1"/>
    <xf numFmtId="0" fontId="1" fillId="2" borderId="0" xfId="0" applyFont="1" applyFill="1"/>
    <xf numFmtId="0" fontId="4" fillId="0" borderId="3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vertical="center" wrapText="1"/>
    </xf>
    <xf numFmtId="0" fontId="7" fillId="0" borderId="0" xfId="0" applyFont="1" applyFill="1" applyAlignment="1">
      <alignment wrapText="1"/>
    </xf>
    <xf numFmtId="0" fontId="1" fillId="0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164" fontId="3" fillId="0" borderId="3" xfId="6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/>
    <xf numFmtId="164" fontId="7" fillId="0" borderId="0" xfId="6" applyFont="1" applyFill="1" applyAlignment="1">
      <alignment horizontal="center" vertical="center" wrapText="1"/>
    </xf>
    <xf numFmtId="0" fontId="1" fillId="0" borderId="0" xfId="0" applyFont="1" applyFill="1" applyAlignment="1">
      <alignment horizontal="left" wrapText="1"/>
    </xf>
    <xf numFmtId="164" fontId="1" fillId="0" borderId="0" xfId="6" applyFont="1" applyFill="1" applyAlignment="1">
      <alignment horizontal="center" wrapText="1"/>
    </xf>
    <xf numFmtId="0" fontId="7" fillId="0" borderId="0" xfId="0" applyFont="1" applyFill="1"/>
    <xf numFmtId="0" fontId="1" fillId="0" borderId="3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left" vertical="center"/>
    </xf>
    <xf numFmtId="164" fontId="1" fillId="0" borderId="0" xfId="6" applyFont="1" applyFill="1" applyAlignment="1">
      <alignment horizontal="center" vertical="center" wrapText="1"/>
    </xf>
    <xf numFmtId="0" fontId="4" fillId="0" borderId="0" xfId="0" applyFont="1" applyFill="1"/>
    <xf numFmtId="0" fontId="16" fillId="0" borderId="0" xfId="0" applyFont="1" applyFill="1"/>
    <xf numFmtId="164" fontId="4" fillId="0" borderId="0" xfId="6" applyFont="1" applyFill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left" wrapText="1"/>
    </xf>
    <xf numFmtId="164" fontId="1" fillId="0" borderId="0" xfId="6" applyFont="1" applyFill="1" applyBorder="1" applyAlignment="1">
      <alignment horizontal="center" wrapText="1"/>
    </xf>
    <xf numFmtId="164" fontId="4" fillId="0" borderId="0" xfId="6" applyFont="1" applyFill="1" applyBorder="1" applyAlignment="1">
      <alignment horizontal="center"/>
    </xf>
    <xf numFmtId="0" fontId="17" fillId="0" borderId="0" xfId="0" applyFont="1" applyFill="1" applyAlignment="1"/>
    <xf numFmtId="0" fontId="17" fillId="0" borderId="0" xfId="0" applyFont="1" applyFill="1"/>
    <xf numFmtId="164" fontId="17" fillId="0" borderId="0" xfId="6" applyFont="1" applyFill="1" applyAlignment="1">
      <alignment horizontal="center"/>
    </xf>
    <xf numFmtId="0" fontId="19" fillId="2" borderId="3" xfId="0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vertical="center" wrapText="1"/>
    </xf>
    <xf numFmtId="0" fontId="20" fillId="2" borderId="3" xfId="1" applyNumberFormat="1" applyFont="1" applyFill="1" applyBorder="1" applyAlignment="1">
      <alignment horizontal="center" vertical="center"/>
    </xf>
    <xf numFmtId="0" fontId="19" fillId="2" borderId="3" xfId="1" applyFont="1" applyFill="1" applyBorder="1" applyAlignment="1">
      <alignment horizontal="left" vertical="center"/>
    </xf>
    <xf numFmtId="0" fontId="21" fillId="2" borderId="3" xfId="1" applyNumberFormat="1" applyFont="1" applyFill="1" applyBorder="1" applyAlignment="1">
      <alignment horizontal="center" vertical="center"/>
    </xf>
    <xf numFmtId="43" fontId="21" fillId="2" borderId="3" xfId="6" applyNumberFormat="1" applyFont="1" applyFill="1" applyBorder="1" applyAlignment="1">
      <alignment horizontal="center" vertical="center"/>
    </xf>
    <xf numFmtId="164" fontId="22" fillId="2" borderId="3" xfId="6" applyFont="1" applyFill="1" applyBorder="1" applyAlignment="1">
      <alignment horizontal="center" vertical="center"/>
    </xf>
    <xf numFmtId="164" fontId="1" fillId="0" borderId="0" xfId="6" applyFont="1" applyFill="1" applyAlignment="1">
      <alignment horizontal="center" vertical="center"/>
    </xf>
    <xf numFmtId="164" fontId="4" fillId="0" borderId="0" xfId="6" applyFont="1" applyFill="1" applyBorder="1" applyAlignment="1">
      <alignment horizontal="center" vertical="center"/>
    </xf>
    <xf numFmtId="0" fontId="17" fillId="0" borderId="0" xfId="0" applyFont="1" applyFill="1" applyAlignment="1">
      <alignment vertical="center"/>
    </xf>
    <xf numFmtId="164" fontId="17" fillId="0" borderId="0" xfId="6" applyFont="1" applyFill="1" applyAlignment="1">
      <alignment horizontal="center" vertical="center"/>
    </xf>
    <xf numFmtId="164" fontId="4" fillId="0" borderId="3" xfId="6" applyFont="1" applyFill="1" applyBorder="1" applyAlignment="1">
      <alignment vertical="center" wrapText="1"/>
    </xf>
    <xf numFmtId="164" fontId="8" fillId="0" borderId="0" xfId="6" applyFont="1" applyFill="1" applyAlignment="1"/>
    <xf numFmtId="164" fontId="7" fillId="0" borderId="0" xfId="6" applyFont="1" applyFill="1" applyAlignment="1">
      <alignment vertical="center" wrapText="1"/>
    </xf>
    <xf numFmtId="164" fontId="1" fillId="0" borderId="0" xfId="6" applyFont="1" applyFill="1" applyAlignment="1">
      <alignment wrapText="1"/>
    </xf>
    <xf numFmtId="164" fontId="1" fillId="0" borderId="0" xfId="6" applyFont="1" applyFill="1" applyAlignment="1">
      <alignment horizontal="left"/>
    </xf>
    <xf numFmtId="164" fontId="4" fillId="0" borderId="0" xfId="6" applyFont="1" applyFill="1" applyAlignment="1">
      <alignment vertical="center" wrapText="1"/>
    </xf>
    <xf numFmtId="164" fontId="1" fillId="0" borderId="0" xfId="6" applyFont="1" applyFill="1" applyAlignment="1">
      <alignment vertical="center" wrapText="1"/>
    </xf>
    <xf numFmtId="164" fontId="1" fillId="0" borderId="0" xfId="6" applyFont="1" applyFill="1" applyBorder="1" applyAlignment="1">
      <alignment horizontal="center"/>
    </xf>
    <xf numFmtId="164" fontId="14" fillId="0" borderId="0" xfId="6" applyFont="1" applyFill="1" applyBorder="1" applyAlignment="1">
      <alignment horizontal="center"/>
    </xf>
    <xf numFmtId="164" fontId="14" fillId="0" borderId="0" xfId="6" applyFont="1" applyFill="1" applyAlignment="1">
      <alignment horizontal="center"/>
    </xf>
    <xf numFmtId="43" fontId="4" fillId="2" borderId="0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64" fontId="1" fillId="0" borderId="3" xfId="6" applyFont="1" applyFill="1" applyBorder="1" applyAlignment="1">
      <alignment horizontal="center" vertical="center"/>
    </xf>
    <xf numFmtId="164" fontId="1" fillId="0" borderId="3" xfId="6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5" xfId="0" applyNumberFormat="1" applyFont="1" applyFill="1" applyBorder="1" applyAlignment="1">
      <alignment horizontal="center" vertical="center" wrapText="1"/>
    </xf>
    <xf numFmtId="2" fontId="4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9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Fill="1" applyAlignment="1">
      <alignment horizontal="left"/>
    </xf>
    <xf numFmtId="0" fontId="1" fillId="0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/>
    </xf>
    <xf numFmtId="0" fontId="7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wrapText="1"/>
    </xf>
    <xf numFmtId="0" fontId="17" fillId="0" borderId="0" xfId="0" applyFont="1" applyFill="1" applyAlignment="1">
      <alignment horizontal="left"/>
    </xf>
    <xf numFmtId="164" fontId="4" fillId="0" borderId="3" xfId="6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2" xfId="0" applyFont="1" applyFill="1" applyBorder="1" applyAlignment="1">
      <alignment horizontal="center" wrapText="1"/>
    </xf>
    <xf numFmtId="164" fontId="4" fillId="0" borderId="4" xfId="6" applyFont="1" applyFill="1" applyBorder="1" applyAlignment="1">
      <alignment horizontal="center" vertical="center"/>
    </xf>
    <xf numFmtId="164" fontId="4" fillId="0" borderId="2" xfId="6" applyFont="1" applyFill="1" applyBorder="1" applyAlignment="1">
      <alignment horizontal="center" vertical="center"/>
    </xf>
    <xf numFmtId="2" fontId="4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left" vertical="top" wrapText="1"/>
    </xf>
    <xf numFmtId="0" fontId="15" fillId="2" borderId="3" xfId="0" applyNumberFormat="1" applyFont="1" applyFill="1" applyBorder="1" applyAlignment="1">
      <alignment horizontal="center" vertical="center" wrapText="1"/>
    </xf>
    <xf numFmtId="43" fontId="15" fillId="2" borderId="3" xfId="6" applyNumberFormat="1" applyFont="1" applyFill="1" applyBorder="1" applyAlignment="1">
      <alignment horizontal="center" vertical="center" wrapText="1"/>
    </xf>
    <xf numFmtId="43" fontId="15" fillId="2" borderId="6" xfId="3" applyNumberFormat="1" applyFont="1" applyFill="1" applyBorder="1" applyAlignment="1">
      <alignment horizontal="center" vertical="center" wrapText="1"/>
    </xf>
    <xf numFmtId="164" fontId="3" fillId="2" borderId="3" xfId="6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164" fontId="10" fillId="2" borderId="3" xfId="6" applyFont="1" applyFill="1" applyBorder="1" applyAlignment="1">
      <alignment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/>
    <xf numFmtId="0" fontId="3" fillId="2" borderId="0" xfId="0" applyFont="1" applyFill="1"/>
    <xf numFmtId="0" fontId="7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Border="1" applyAlignment="1">
      <alignment vertical="center"/>
    </xf>
    <xf numFmtId="4" fontId="1" fillId="2" borderId="0" xfId="0" applyNumberFormat="1" applyFont="1" applyFill="1" applyBorder="1" applyAlignment="1">
      <alignment vertical="center"/>
    </xf>
    <xf numFmtId="0" fontId="14" fillId="2" borderId="0" xfId="0" applyFont="1" applyFill="1" applyBorder="1"/>
    <xf numFmtId="0" fontId="14" fillId="2" borderId="0" xfId="0" applyFont="1" applyFill="1"/>
  </cellXfs>
  <cellStyles count="9">
    <cellStyle name="Excel Built-in Normal" xfId="7"/>
    <cellStyle name="Обычный" xfId="0" builtinId="0"/>
    <cellStyle name="Обычный 2" xfId="1"/>
    <cellStyle name="Обычный 3" xfId="2"/>
    <cellStyle name="Обычный 4" xfId="3"/>
    <cellStyle name="Финансовый" xfId="6" builtinId="3"/>
    <cellStyle name="Финансовый 2" xfId="4"/>
    <cellStyle name="Финансовый 2 3" xfId="8"/>
    <cellStyle name="Финансов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3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5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6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8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19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20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21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1800225</xdr:colOff>
      <xdr:row>26</xdr:row>
      <xdr:rowOff>0</xdr:rowOff>
    </xdr:from>
    <xdr:to>
      <xdr:col>2</xdr:col>
      <xdr:colOff>9524</xdr:colOff>
      <xdr:row>53</xdr:row>
      <xdr:rowOff>161384</xdr:rowOff>
    </xdr:to>
    <xdr:sp macro="" textlink="">
      <xdr:nvSpPr>
        <xdr:cNvPr id="22" name="Text Box 1"/>
        <xdr:cNvSpPr txBox="1">
          <a:spLocks noChangeArrowheads="1"/>
        </xdr:cNvSpPr>
      </xdr:nvSpPr>
      <xdr:spPr bwMode="auto">
        <a:xfrm>
          <a:off x="1952625" y="12573000"/>
          <a:ext cx="0" cy="6677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</xdr:row>
      <xdr:rowOff>95250</xdr:rowOff>
    </xdr:from>
    <xdr:to>
      <xdr:col>2</xdr:col>
      <xdr:colOff>9524</xdr:colOff>
      <xdr:row>54</xdr:row>
      <xdr:rowOff>94709</xdr:rowOff>
    </xdr:to>
    <xdr:sp macro="" textlink="">
      <xdr:nvSpPr>
        <xdr:cNvPr id="23" name="Text Box 1"/>
        <xdr:cNvSpPr txBox="1">
          <a:spLocks noChangeArrowheads="1"/>
        </xdr:cNvSpPr>
      </xdr:nvSpPr>
      <xdr:spPr bwMode="auto">
        <a:xfrm>
          <a:off x="1266825" y="31165800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962025</xdr:colOff>
      <xdr:row>29</xdr:row>
      <xdr:rowOff>714375</xdr:rowOff>
    </xdr:from>
    <xdr:to>
      <xdr:col>1</xdr:col>
      <xdr:colOff>971549</xdr:colOff>
      <xdr:row>64</xdr:row>
      <xdr:rowOff>8984</xdr:rowOff>
    </xdr:to>
    <xdr:sp macro="" textlink="">
      <xdr:nvSpPr>
        <xdr:cNvPr id="24" name="Text Box 1"/>
        <xdr:cNvSpPr txBox="1">
          <a:spLocks noChangeArrowheads="1"/>
        </xdr:cNvSpPr>
      </xdr:nvSpPr>
      <xdr:spPr bwMode="auto">
        <a:xfrm>
          <a:off x="1247775" y="32604075"/>
          <a:ext cx="9524" cy="70955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X54"/>
  <sheetViews>
    <sheetView tabSelected="1" view="pageBreakPreview" topLeftCell="A22" zoomScaleNormal="40" zoomScaleSheetLayoutView="100" workbookViewId="0">
      <selection activeCell="F32" sqref="F32"/>
    </sheetView>
  </sheetViews>
  <sheetFormatPr defaultRowHeight="12" x14ac:dyDescent="0.2"/>
  <cols>
    <col min="1" max="1" width="4.28515625" style="1" customWidth="1"/>
    <col min="2" max="2" width="14.7109375" style="1" customWidth="1"/>
    <col min="3" max="3" width="28.28515625" style="1" customWidth="1"/>
    <col min="4" max="4" width="6.42578125" style="1" customWidth="1"/>
    <col min="5" max="5" width="10.5703125" style="26" bestFit="1" customWidth="1"/>
    <col min="6" max="6" width="13.42578125" style="26" bestFit="1" customWidth="1"/>
    <col min="7" max="7" width="14.28515625" style="69" bestFit="1" customWidth="1"/>
    <col min="8" max="8" width="9.5703125" style="28" bestFit="1" customWidth="1"/>
    <col min="9" max="9" width="11.7109375" style="28" customWidth="1"/>
    <col min="10" max="10" width="10.42578125" style="28" bestFit="1" customWidth="1"/>
    <col min="11" max="11" width="9.140625" style="28" customWidth="1"/>
    <col min="12" max="12" width="10.42578125" style="28" bestFit="1" customWidth="1"/>
    <col min="13" max="13" width="9.42578125" style="28" customWidth="1"/>
    <col min="14" max="14" width="11.28515625" style="2" bestFit="1" customWidth="1"/>
    <col min="15" max="15" width="0.140625" style="3" customWidth="1"/>
    <col min="16" max="16" width="11.7109375" style="26" bestFit="1" customWidth="1"/>
    <col min="17" max="17" width="14.140625" style="3" customWidth="1"/>
    <col min="18" max="18" width="14.140625" style="9" customWidth="1"/>
    <col min="19" max="20" width="14.140625" style="3" customWidth="1"/>
    <col min="21" max="21" width="16.5703125" style="3" customWidth="1"/>
    <col min="22" max="22" width="14.42578125" style="1" customWidth="1"/>
    <col min="23" max="23" width="14.7109375" style="1" customWidth="1"/>
    <col min="24" max="24" width="15.42578125" style="1" customWidth="1"/>
    <col min="25" max="16384" width="9.140625" style="1"/>
  </cols>
  <sheetData>
    <row r="2" spans="1:24" x14ac:dyDescent="0.2">
      <c r="A2" s="96" t="s">
        <v>38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5"/>
      <c r="O2" s="5"/>
      <c r="P2" s="74"/>
      <c r="Q2" s="5"/>
      <c r="R2" s="6"/>
      <c r="S2" s="6"/>
      <c r="T2" s="6"/>
      <c r="U2" s="6"/>
      <c r="V2" s="6"/>
      <c r="W2" s="6"/>
      <c r="X2" s="6"/>
    </row>
    <row r="3" spans="1:24" ht="45" customHeight="1" x14ac:dyDescent="0.2">
      <c r="A3" s="97" t="s">
        <v>28</v>
      </c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7"/>
      <c r="O3" s="7"/>
      <c r="P3" s="75"/>
      <c r="Q3" s="7"/>
      <c r="R3" s="7"/>
      <c r="S3" s="7"/>
      <c r="T3" s="7"/>
      <c r="U3" s="7"/>
      <c r="V3" s="7"/>
      <c r="W3" s="7"/>
      <c r="X3" s="7"/>
    </row>
    <row r="4" spans="1:24" s="47" customFormat="1" ht="18" customHeight="1" x14ac:dyDescent="0.2">
      <c r="A4" s="98" t="s">
        <v>39</v>
      </c>
      <c r="B4" s="98"/>
      <c r="C4" s="98"/>
      <c r="D4" s="98"/>
      <c r="E4" s="39"/>
      <c r="F4" s="39"/>
      <c r="G4" s="39"/>
      <c r="H4" s="123"/>
      <c r="I4" s="123"/>
      <c r="J4" s="123"/>
      <c r="K4" s="123"/>
      <c r="L4" s="123"/>
      <c r="M4" s="123"/>
      <c r="N4" s="30"/>
      <c r="O4" s="31"/>
      <c r="P4" s="75"/>
      <c r="Q4" s="7"/>
      <c r="R4" s="7"/>
    </row>
    <row r="5" spans="1:24" ht="15" customHeight="1" x14ac:dyDescent="0.2">
      <c r="A5" s="93" t="s">
        <v>40</v>
      </c>
      <c r="B5" s="93"/>
      <c r="C5" s="93"/>
      <c r="D5" s="8"/>
    </row>
    <row r="6" spans="1:24" ht="15" customHeight="1" x14ac:dyDescent="0.2">
      <c r="A6" s="99" t="s">
        <v>29</v>
      </c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10"/>
      <c r="P6" s="76"/>
      <c r="Q6" s="10"/>
      <c r="R6" s="10"/>
      <c r="S6" s="10"/>
      <c r="T6" s="10"/>
      <c r="U6" s="10"/>
      <c r="V6" s="10"/>
      <c r="W6" s="10"/>
    </row>
    <row r="7" spans="1:24" ht="15" customHeight="1" x14ac:dyDescent="0.2">
      <c r="A7" s="93" t="s">
        <v>41</v>
      </c>
      <c r="B7" s="93"/>
      <c r="C7" s="93"/>
      <c r="D7" s="93"/>
      <c r="E7" s="41"/>
      <c r="F7" s="41"/>
      <c r="G7" s="46"/>
      <c r="H7" s="124"/>
      <c r="I7" s="124"/>
      <c r="J7" s="124"/>
      <c r="K7" s="124"/>
      <c r="L7" s="124"/>
      <c r="M7" s="124"/>
      <c r="N7" s="40"/>
      <c r="O7" s="25"/>
      <c r="P7" s="41"/>
      <c r="Q7" s="25"/>
      <c r="R7" s="8"/>
      <c r="S7" s="25"/>
      <c r="T7" s="25"/>
      <c r="U7" s="25"/>
      <c r="V7" s="40"/>
      <c r="W7" s="40"/>
    </row>
    <row r="8" spans="1:24" ht="15" customHeight="1" x14ac:dyDescent="0.2">
      <c r="A8" s="93" t="s">
        <v>42</v>
      </c>
      <c r="B8" s="93"/>
      <c r="C8" s="93"/>
      <c r="D8" s="93"/>
    </row>
    <row r="9" spans="1:24" ht="15" customHeight="1" x14ac:dyDescent="0.2">
      <c r="A9" s="93" t="s">
        <v>22</v>
      </c>
      <c r="B9" s="93"/>
      <c r="C9" s="93"/>
      <c r="D9" s="93"/>
      <c r="E9" s="93"/>
      <c r="F9" s="93"/>
      <c r="G9" s="93"/>
      <c r="H9" s="93"/>
      <c r="I9" s="93"/>
      <c r="J9" s="93"/>
      <c r="K9" s="93"/>
      <c r="L9" s="93"/>
      <c r="M9" s="93"/>
    </row>
    <row r="10" spans="1:24" ht="15" customHeight="1" x14ac:dyDescent="0.2">
      <c r="A10" s="94" t="s">
        <v>23</v>
      </c>
      <c r="B10" s="94"/>
      <c r="C10" s="94"/>
      <c r="D10" s="94"/>
      <c r="E10" s="94"/>
      <c r="F10" s="94"/>
      <c r="G10" s="94"/>
      <c r="H10" s="94"/>
      <c r="I10" s="94"/>
      <c r="J10" s="94"/>
      <c r="K10" s="94"/>
      <c r="L10" s="94"/>
      <c r="M10" s="94"/>
      <c r="N10" s="94"/>
      <c r="O10" s="94"/>
      <c r="P10" s="77"/>
      <c r="Q10" s="24"/>
      <c r="R10" s="11"/>
      <c r="S10" s="24"/>
      <c r="T10" s="24"/>
      <c r="V10" s="92"/>
      <c r="W10" s="92"/>
      <c r="X10" s="92"/>
    </row>
    <row r="11" spans="1:24" x14ac:dyDescent="0.2">
      <c r="A11" s="42"/>
      <c r="B11" s="42"/>
    </row>
    <row r="12" spans="1:24" ht="28.5" customHeight="1" thickBot="1" x14ac:dyDescent="0.25">
      <c r="A12" s="95" t="s">
        <v>30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32"/>
    </row>
    <row r="13" spans="1:24" x14ac:dyDescent="0.2">
      <c r="A13" s="42"/>
      <c r="B13" s="42"/>
    </row>
    <row r="14" spans="1:24" x14ac:dyDescent="0.2">
      <c r="A14" s="91" t="s">
        <v>16</v>
      </c>
      <c r="B14" s="91"/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91"/>
      <c r="N14" s="91"/>
    </row>
    <row r="15" spans="1:24" ht="60" x14ac:dyDescent="0.2">
      <c r="A15" s="43" t="s">
        <v>0</v>
      </c>
      <c r="B15" s="43" t="s">
        <v>14</v>
      </c>
      <c r="C15" s="43" t="s">
        <v>15</v>
      </c>
    </row>
    <row r="16" spans="1:24" ht="24" x14ac:dyDescent="0.2">
      <c r="A16" s="43">
        <v>1</v>
      </c>
      <c r="B16" s="43" t="s">
        <v>47</v>
      </c>
      <c r="C16" s="43" t="s">
        <v>48</v>
      </c>
    </row>
    <row r="17" spans="1:24" ht="24" x14ac:dyDescent="0.2">
      <c r="A17" s="43">
        <v>2</v>
      </c>
      <c r="B17" s="43" t="s">
        <v>35</v>
      </c>
      <c r="C17" s="43" t="s">
        <v>49</v>
      </c>
    </row>
    <row r="18" spans="1:24" ht="24" x14ac:dyDescent="0.2">
      <c r="A18" s="43">
        <v>3</v>
      </c>
      <c r="B18" s="43" t="s">
        <v>36</v>
      </c>
      <c r="C18" s="43" t="s">
        <v>50</v>
      </c>
    </row>
    <row r="19" spans="1:24" x14ac:dyDescent="0.2">
      <c r="A19" s="44"/>
      <c r="B19" s="44"/>
      <c r="C19" s="44"/>
    </row>
    <row r="20" spans="1:24" x14ac:dyDescent="0.2">
      <c r="A20" s="42" t="s">
        <v>17</v>
      </c>
      <c r="B20" s="42"/>
    </row>
    <row r="21" spans="1:24" ht="60.75" customHeight="1" x14ac:dyDescent="0.2">
      <c r="A21" s="84" t="s">
        <v>0</v>
      </c>
      <c r="B21" s="84" t="s">
        <v>1</v>
      </c>
      <c r="C21" s="84" t="s">
        <v>2</v>
      </c>
      <c r="D21" s="87" t="s">
        <v>3</v>
      </c>
      <c r="E21" s="88" t="s">
        <v>24</v>
      </c>
      <c r="F21" s="89"/>
      <c r="G21" s="90"/>
      <c r="H21" s="125" t="s">
        <v>4</v>
      </c>
      <c r="I21" s="126"/>
      <c r="J21" s="125" t="s">
        <v>4</v>
      </c>
      <c r="K21" s="126"/>
      <c r="L21" s="127" t="s">
        <v>4</v>
      </c>
      <c r="M21" s="127"/>
      <c r="N21" s="84" t="s">
        <v>5</v>
      </c>
      <c r="O21" s="12"/>
      <c r="P21" s="101" t="s">
        <v>8</v>
      </c>
      <c r="Q21" s="13"/>
      <c r="R21" s="13"/>
      <c r="S21" s="13"/>
      <c r="T21" s="14"/>
      <c r="U21" s="4"/>
      <c r="V21" s="12"/>
    </row>
    <row r="22" spans="1:24" ht="23.25" customHeight="1" x14ac:dyDescent="0.2">
      <c r="A22" s="84"/>
      <c r="B22" s="84"/>
      <c r="C22" s="84"/>
      <c r="D22" s="87"/>
      <c r="E22" s="85" t="s">
        <v>6</v>
      </c>
      <c r="F22" s="86" t="s">
        <v>7</v>
      </c>
      <c r="G22" s="86" t="s">
        <v>8</v>
      </c>
      <c r="H22" s="125" t="str">
        <f>B16</f>
        <v>ТОО "Sivital Казахстан"</v>
      </c>
      <c r="I22" s="126"/>
      <c r="J22" s="125" t="str">
        <f>B17</f>
        <v>ТОО "НПО МедиДез "</v>
      </c>
      <c r="K22" s="126"/>
      <c r="L22" s="127" t="str">
        <f>B18</f>
        <v>ТОО "Adlet Medical"</v>
      </c>
      <c r="M22" s="127"/>
      <c r="N22" s="84"/>
      <c r="O22" s="13"/>
      <c r="P22" s="101"/>
      <c r="Q22" s="14"/>
      <c r="R22" s="12"/>
      <c r="S22" s="12"/>
      <c r="T22" s="1"/>
      <c r="U22" s="1"/>
    </row>
    <row r="23" spans="1:24" ht="21" customHeight="1" x14ac:dyDescent="0.2">
      <c r="A23" s="84"/>
      <c r="B23" s="84"/>
      <c r="C23" s="84"/>
      <c r="D23" s="87"/>
      <c r="E23" s="85"/>
      <c r="F23" s="86"/>
      <c r="G23" s="86"/>
      <c r="H23" s="128" t="s">
        <v>27</v>
      </c>
      <c r="I23" s="128" t="s">
        <v>8</v>
      </c>
      <c r="J23" s="128" t="s">
        <v>27</v>
      </c>
      <c r="K23" s="128" t="s">
        <v>8</v>
      </c>
      <c r="L23" s="128" t="s">
        <v>27</v>
      </c>
      <c r="M23" s="128" t="s">
        <v>8</v>
      </c>
      <c r="N23" s="84"/>
      <c r="O23" s="13"/>
      <c r="P23" s="101"/>
      <c r="Q23" s="14"/>
      <c r="R23" s="12"/>
      <c r="S23" s="12"/>
      <c r="T23" s="1"/>
      <c r="U23" s="1"/>
    </row>
    <row r="24" spans="1:24" s="122" customFormat="1" ht="73.5" customHeight="1" x14ac:dyDescent="0.2">
      <c r="A24" s="112">
        <v>1</v>
      </c>
      <c r="B24" s="113" t="s">
        <v>43</v>
      </c>
      <c r="C24" s="113" t="s">
        <v>44</v>
      </c>
      <c r="D24" s="113" t="s">
        <v>33</v>
      </c>
      <c r="E24" s="114">
        <v>1</v>
      </c>
      <c r="F24" s="115">
        <v>88289</v>
      </c>
      <c r="G24" s="116">
        <v>88289</v>
      </c>
      <c r="H24" s="117">
        <v>88289</v>
      </c>
      <c r="I24" s="117"/>
      <c r="J24" s="117"/>
      <c r="K24" s="117"/>
      <c r="L24" s="117"/>
      <c r="M24" s="117"/>
      <c r="N24" s="117">
        <f>H24</f>
        <v>88289</v>
      </c>
      <c r="O24" s="118"/>
      <c r="P24" s="119">
        <f>E24*H24</f>
        <v>88289</v>
      </c>
      <c r="Q24" s="120"/>
      <c r="R24" s="121"/>
      <c r="S24" s="121"/>
    </row>
    <row r="25" spans="1:24" s="122" customFormat="1" ht="80.25" customHeight="1" x14ac:dyDescent="0.2">
      <c r="A25" s="112">
        <v>2</v>
      </c>
      <c r="B25" s="113" t="s">
        <v>45</v>
      </c>
      <c r="C25" s="113" t="s">
        <v>46</v>
      </c>
      <c r="D25" s="113" t="s">
        <v>32</v>
      </c>
      <c r="E25" s="114">
        <v>5</v>
      </c>
      <c r="F25" s="115">
        <v>150000</v>
      </c>
      <c r="G25" s="116">
        <v>750000</v>
      </c>
      <c r="H25" s="117"/>
      <c r="I25" s="117"/>
      <c r="J25" s="117">
        <v>149900</v>
      </c>
      <c r="K25" s="117"/>
      <c r="L25" s="117">
        <v>150000</v>
      </c>
      <c r="M25" s="117"/>
      <c r="N25" s="117">
        <f>J25</f>
        <v>149900</v>
      </c>
      <c r="O25" s="118"/>
      <c r="P25" s="119">
        <f>E25*J25</f>
        <v>749500</v>
      </c>
      <c r="Q25" s="120"/>
      <c r="R25" s="121"/>
      <c r="S25" s="121"/>
    </row>
    <row r="26" spans="1:24" s="28" customFormat="1" ht="27" customHeight="1" x14ac:dyDescent="0.2">
      <c r="A26" s="62"/>
      <c r="B26" s="63" t="s">
        <v>34</v>
      </c>
      <c r="C26" s="64"/>
      <c r="D26" s="65"/>
      <c r="E26" s="66"/>
      <c r="F26" s="67"/>
      <c r="G26" s="68">
        <f>SUM(G24:G25)</f>
        <v>838289</v>
      </c>
      <c r="H26" s="117"/>
      <c r="I26" s="117"/>
      <c r="J26" s="117"/>
      <c r="K26" s="117"/>
      <c r="L26" s="117"/>
      <c r="M26" s="117"/>
      <c r="N26" s="34"/>
      <c r="O26" s="13"/>
      <c r="P26" s="73">
        <f>SUM(P24:P25)</f>
        <v>837789</v>
      </c>
      <c r="Q26" s="83"/>
      <c r="R26" s="27"/>
      <c r="S26" s="27"/>
    </row>
    <row r="27" spans="1:24" s="47" customFormat="1" ht="33" customHeight="1" x14ac:dyDescent="0.2">
      <c r="A27" s="91" t="s">
        <v>51</v>
      </c>
      <c r="B27" s="91"/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17"/>
      <c r="P27" s="78"/>
      <c r="Q27" s="17"/>
      <c r="R27" s="17"/>
      <c r="S27" s="17"/>
      <c r="T27" s="17"/>
      <c r="U27" s="17"/>
      <c r="V27" s="17"/>
      <c r="W27" s="17"/>
      <c r="X27" s="17"/>
    </row>
    <row r="28" spans="1:24" s="47" customFormat="1" ht="19.5" customHeight="1" x14ac:dyDescent="0.2">
      <c r="A28" s="45" t="s">
        <v>21</v>
      </c>
      <c r="B28" s="35"/>
      <c r="C28" s="35"/>
      <c r="D28" s="35"/>
      <c r="E28" s="46"/>
      <c r="F28" s="46"/>
      <c r="G28" s="46"/>
      <c r="H28" s="129"/>
      <c r="I28" s="129"/>
      <c r="J28" s="129"/>
      <c r="K28" s="129"/>
      <c r="L28" s="129"/>
      <c r="M28" s="129"/>
      <c r="N28" s="35"/>
      <c r="O28" s="17"/>
      <c r="P28" s="78"/>
      <c r="Q28" s="17"/>
      <c r="R28" s="17"/>
      <c r="S28" s="17"/>
      <c r="T28" s="17"/>
      <c r="U28" s="17"/>
      <c r="V28" s="17"/>
      <c r="W28" s="17"/>
      <c r="X28" s="17"/>
    </row>
    <row r="29" spans="1:24" s="47" customFormat="1" x14ac:dyDescent="0.2">
      <c r="D29" s="35"/>
      <c r="E29" s="46"/>
      <c r="F29" s="46"/>
      <c r="G29" s="46"/>
      <c r="H29" s="129"/>
      <c r="I29" s="129"/>
      <c r="J29" s="129"/>
      <c r="K29" s="129"/>
      <c r="L29" s="129"/>
      <c r="M29" s="129"/>
      <c r="N29" s="35"/>
      <c r="O29" s="17"/>
      <c r="P29" s="78"/>
      <c r="Q29" s="17"/>
      <c r="R29" s="17"/>
      <c r="S29" s="17"/>
      <c r="T29" s="17"/>
      <c r="U29" s="17"/>
      <c r="V29" s="17"/>
      <c r="W29" s="17"/>
      <c r="X29" s="17"/>
    </row>
    <row r="30" spans="1:24" s="47" customFormat="1" ht="60" x14ac:dyDescent="0.2">
      <c r="A30" s="43" t="s">
        <v>0</v>
      </c>
      <c r="B30" s="33" t="s">
        <v>14</v>
      </c>
      <c r="C30" s="33" t="s">
        <v>19</v>
      </c>
      <c r="D30" s="35"/>
      <c r="E30" s="46"/>
      <c r="F30" s="46"/>
      <c r="G30" s="46"/>
      <c r="H30" s="129"/>
      <c r="I30" s="129"/>
      <c r="J30" s="129"/>
      <c r="K30" s="129"/>
      <c r="L30" s="129"/>
      <c r="M30" s="129"/>
      <c r="N30" s="35"/>
      <c r="O30" s="17"/>
      <c r="P30" s="78"/>
      <c r="Q30" s="17"/>
      <c r="R30" s="17"/>
      <c r="S30" s="17"/>
      <c r="T30" s="17"/>
      <c r="U30" s="17"/>
      <c r="V30" s="17"/>
      <c r="W30" s="17"/>
      <c r="X30" s="17"/>
    </row>
    <row r="31" spans="1:24" s="47" customFormat="1" ht="36" x14ac:dyDescent="0.2">
      <c r="A31" s="43">
        <v>1</v>
      </c>
      <c r="B31" s="43" t="str">
        <f>B16</f>
        <v>ТОО "Sivital Казахстан"</v>
      </c>
      <c r="C31" s="43" t="s">
        <v>18</v>
      </c>
      <c r="D31" s="35"/>
      <c r="E31" s="46"/>
      <c r="F31" s="46"/>
      <c r="G31" s="46"/>
      <c r="H31" s="129"/>
      <c r="I31" s="129"/>
      <c r="J31" s="129"/>
      <c r="K31" s="129"/>
      <c r="L31" s="129"/>
      <c r="M31" s="129"/>
      <c r="N31" s="35"/>
      <c r="O31" s="17"/>
      <c r="P31" s="78"/>
      <c r="Q31" s="17"/>
      <c r="R31" s="17"/>
      <c r="S31" s="17"/>
      <c r="T31" s="17"/>
      <c r="U31" s="17"/>
      <c r="V31" s="17"/>
      <c r="W31" s="17"/>
      <c r="X31" s="17"/>
    </row>
    <row r="32" spans="1:24" s="47" customFormat="1" ht="36" x14ac:dyDescent="0.2">
      <c r="A32" s="43">
        <v>2</v>
      </c>
      <c r="B32" s="43" t="str">
        <f>B17</f>
        <v>ТОО "НПО МедиДез "</v>
      </c>
      <c r="C32" s="43" t="s">
        <v>18</v>
      </c>
      <c r="D32" s="35"/>
      <c r="E32" s="46"/>
      <c r="F32" s="46"/>
      <c r="G32" s="46"/>
      <c r="H32" s="129"/>
      <c r="I32" s="129"/>
      <c r="J32" s="129"/>
      <c r="K32" s="129"/>
      <c r="L32" s="129"/>
      <c r="M32" s="129"/>
      <c r="N32" s="35"/>
      <c r="O32" s="17"/>
      <c r="P32" s="78"/>
      <c r="Q32" s="17"/>
      <c r="R32" s="17"/>
      <c r="S32" s="17"/>
      <c r="T32" s="17"/>
      <c r="U32" s="17"/>
      <c r="V32" s="17"/>
      <c r="W32" s="17"/>
      <c r="X32" s="17"/>
    </row>
    <row r="33" spans="1:24" s="47" customFormat="1" ht="24" x14ac:dyDescent="0.2">
      <c r="A33" s="43">
        <v>3</v>
      </c>
      <c r="B33" s="43" t="str">
        <f>B18</f>
        <v>ТОО "Adlet Medical"</v>
      </c>
      <c r="C33" s="43" t="s">
        <v>18</v>
      </c>
      <c r="D33" s="35"/>
      <c r="E33" s="46"/>
      <c r="F33" s="46"/>
      <c r="G33" s="46"/>
      <c r="H33" s="129"/>
      <c r="I33" s="129"/>
      <c r="J33" s="129"/>
      <c r="K33" s="129"/>
      <c r="L33" s="129"/>
      <c r="M33" s="129"/>
      <c r="N33" s="35"/>
      <c r="O33" s="17"/>
      <c r="P33" s="78"/>
      <c r="Q33" s="17"/>
      <c r="R33" s="17"/>
      <c r="S33" s="17"/>
      <c r="T33" s="17"/>
      <c r="U33" s="17"/>
      <c r="V33" s="17"/>
      <c r="W33" s="17"/>
      <c r="X33" s="17"/>
    </row>
    <row r="34" spans="1:24" s="47" customFormat="1" x14ac:dyDescent="0.2">
      <c r="A34" s="44"/>
      <c r="B34" s="44"/>
      <c r="C34" s="44"/>
      <c r="D34" s="35"/>
      <c r="E34" s="46"/>
      <c r="F34" s="46"/>
      <c r="G34" s="46"/>
      <c r="H34" s="129"/>
      <c r="I34" s="129"/>
      <c r="J34" s="129"/>
      <c r="K34" s="129"/>
      <c r="L34" s="129"/>
      <c r="M34" s="129"/>
      <c r="N34" s="35"/>
      <c r="O34" s="17"/>
      <c r="P34" s="78"/>
      <c r="Q34" s="17"/>
      <c r="R34" s="17"/>
      <c r="S34" s="17"/>
      <c r="T34" s="17"/>
      <c r="U34" s="17"/>
      <c r="V34" s="17"/>
      <c r="W34" s="17"/>
      <c r="X34" s="17"/>
    </row>
    <row r="35" spans="1:24" s="47" customFormat="1" x14ac:dyDescent="0.2">
      <c r="D35" s="35"/>
      <c r="E35" s="46"/>
      <c r="F35" s="46"/>
      <c r="G35" s="46"/>
      <c r="H35" s="129"/>
      <c r="I35" s="129"/>
      <c r="J35" s="129"/>
      <c r="K35" s="129"/>
      <c r="L35" s="129"/>
      <c r="M35" s="129"/>
      <c r="N35" s="35"/>
      <c r="O35" s="17"/>
      <c r="P35" s="78"/>
      <c r="Q35" s="17"/>
      <c r="R35" s="17"/>
      <c r="S35" s="17"/>
      <c r="T35" s="17"/>
      <c r="U35" s="17"/>
      <c r="V35" s="17"/>
      <c r="W35" s="17"/>
      <c r="X35" s="17"/>
    </row>
    <row r="36" spans="1:24" s="47" customFormat="1" x14ac:dyDescent="0.2">
      <c r="A36" s="47" t="s">
        <v>20</v>
      </c>
      <c r="D36" s="35"/>
      <c r="E36" s="46"/>
      <c r="F36" s="46"/>
      <c r="G36" s="46"/>
      <c r="H36" s="129"/>
      <c r="I36" s="129"/>
      <c r="J36" s="129"/>
      <c r="K36" s="129"/>
      <c r="L36" s="129"/>
      <c r="M36" s="129"/>
      <c r="N36" s="35"/>
      <c r="O36" s="17"/>
      <c r="P36" s="78"/>
      <c r="Q36" s="17"/>
      <c r="R36" s="17"/>
      <c r="S36" s="17"/>
      <c r="T36" s="17"/>
      <c r="U36" s="17"/>
      <c r="V36" s="17"/>
      <c r="W36" s="17"/>
      <c r="X36" s="17"/>
    </row>
    <row r="37" spans="1:24" x14ac:dyDescent="0.2">
      <c r="D37" s="35"/>
      <c r="E37" s="46"/>
      <c r="F37" s="46"/>
      <c r="G37" s="46"/>
      <c r="H37" s="129"/>
      <c r="I37" s="129"/>
      <c r="J37" s="129"/>
      <c r="K37" s="129"/>
      <c r="L37" s="129"/>
      <c r="M37" s="129"/>
      <c r="N37" s="35"/>
      <c r="O37" s="36"/>
      <c r="P37" s="79"/>
      <c r="Q37" s="36"/>
      <c r="R37" s="36"/>
      <c r="S37" s="36"/>
      <c r="T37" s="36"/>
      <c r="U37" s="36"/>
      <c r="V37" s="36"/>
      <c r="W37" s="36"/>
      <c r="X37" s="36"/>
    </row>
    <row r="38" spans="1:24" ht="12.75" x14ac:dyDescent="0.2">
      <c r="A38" s="48" t="s">
        <v>53</v>
      </c>
      <c r="D38" s="35"/>
      <c r="E38" s="46"/>
      <c r="F38" s="46"/>
      <c r="G38" s="46"/>
      <c r="H38" s="129"/>
      <c r="I38" s="129"/>
      <c r="J38" s="129"/>
      <c r="K38" s="129"/>
      <c r="L38" s="129"/>
      <c r="M38" s="129"/>
      <c r="N38" s="35"/>
      <c r="O38" s="36"/>
      <c r="P38" s="79"/>
      <c r="Q38" s="36"/>
      <c r="R38" s="36"/>
      <c r="S38" s="36"/>
      <c r="T38" s="36"/>
      <c r="U38" s="36"/>
      <c r="V38" s="36"/>
      <c r="W38" s="36"/>
      <c r="X38" s="36"/>
    </row>
    <row r="39" spans="1:24" s="47" customFormat="1" x14ac:dyDescent="0.2">
      <c r="A39" s="35"/>
      <c r="B39" s="35"/>
      <c r="C39" s="35"/>
      <c r="D39" s="35"/>
      <c r="E39" s="46"/>
      <c r="F39" s="46"/>
      <c r="G39" s="46"/>
      <c r="H39" s="129"/>
      <c r="I39" s="129"/>
      <c r="J39" s="129"/>
      <c r="K39" s="129"/>
      <c r="L39" s="129"/>
      <c r="M39" s="129"/>
      <c r="N39" s="35"/>
      <c r="O39" s="17"/>
      <c r="P39" s="78"/>
      <c r="Q39" s="17"/>
      <c r="R39" s="17"/>
      <c r="S39" s="17"/>
      <c r="T39" s="17"/>
      <c r="U39" s="17"/>
      <c r="V39" s="17"/>
      <c r="W39" s="17"/>
      <c r="X39" s="17"/>
    </row>
    <row r="40" spans="1:24" s="47" customFormat="1" ht="18.75" customHeight="1" x14ac:dyDescent="0.2">
      <c r="A40" s="110" t="s">
        <v>9</v>
      </c>
      <c r="B40" s="110"/>
      <c r="C40" s="110"/>
      <c r="D40" s="110"/>
      <c r="E40" s="110"/>
      <c r="F40" s="110"/>
      <c r="G40" s="110"/>
      <c r="H40" s="110"/>
      <c r="I40" s="110"/>
      <c r="J40" s="110"/>
      <c r="K40" s="110"/>
      <c r="L40" s="110"/>
      <c r="M40" s="110"/>
      <c r="N40" s="110"/>
      <c r="O40" s="17"/>
      <c r="P40" s="78"/>
      <c r="Q40" s="17"/>
      <c r="R40" s="17"/>
      <c r="S40" s="17"/>
      <c r="T40" s="17"/>
      <c r="U40" s="17"/>
      <c r="V40" s="17"/>
      <c r="W40" s="17"/>
      <c r="X40" s="17"/>
    </row>
    <row r="41" spans="1:24" ht="11.25" customHeight="1" x14ac:dyDescent="0.2">
      <c r="A41" s="17"/>
      <c r="B41" s="17"/>
      <c r="C41" s="17"/>
      <c r="D41" s="17"/>
      <c r="E41" s="49"/>
      <c r="F41" s="49"/>
      <c r="G41" s="49"/>
      <c r="H41" s="130"/>
      <c r="I41" s="130"/>
      <c r="J41" s="130"/>
      <c r="K41" s="130"/>
      <c r="L41" s="130"/>
      <c r="M41" s="130"/>
      <c r="N41" s="17"/>
      <c r="O41" s="17"/>
      <c r="P41" s="78"/>
      <c r="Q41" s="17"/>
      <c r="R41" s="17"/>
      <c r="S41" s="17"/>
      <c r="T41" s="17"/>
      <c r="U41" s="17"/>
      <c r="V41" s="17"/>
      <c r="W41" s="17"/>
      <c r="X41" s="17"/>
    </row>
    <row r="42" spans="1:24" ht="45.75" customHeight="1" x14ac:dyDescent="0.2">
      <c r="A42" s="29" t="s">
        <v>10</v>
      </c>
      <c r="B42" s="50" t="s">
        <v>11</v>
      </c>
      <c r="C42" s="111" t="s">
        <v>12</v>
      </c>
      <c r="D42" s="111"/>
      <c r="E42" s="111"/>
      <c r="F42" s="107" t="s">
        <v>13</v>
      </c>
      <c r="G42" s="107"/>
      <c r="H42" s="131"/>
      <c r="I42" s="131"/>
      <c r="J42" s="131"/>
      <c r="K42" s="131"/>
      <c r="L42" s="131"/>
      <c r="M42" s="131"/>
      <c r="N42" s="3"/>
      <c r="O42" s="15"/>
      <c r="P42" s="58"/>
      <c r="Q42" s="15"/>
      <c r="R42" s="15"/>
      <c r="S42" s="15"/>
      <c r="T42" s="12"/>
      <c r="U42" s="12"/>
    </row>
    <row r="43" spans="1:24" ht="25.5" customHeight="1" x14ac:dyDescent="0.2">
      <c r="A43" s="51">
        <v>1</v>
      </c>
      <c r="B43" s="52" t="str">
        <f>B31</f>
        <v>ТОО "Sivital Казахстан"</v>
      </c>
      <c r="C43" s="102" t="s">
        <v>52</v>
      </c>
      <c r="D43" s="103"/>
      <c r="E43" s="104"/>
      <c r="F43" s="105">
        <f>P24</f>
        <v>88289</v>
      </c>
      <c r="G43" s="106"/>
      <c r="H43" s="132"/>
      <c r="J43" s="132"/>
      <c r="L43" s="132"/>
      <c r="N43" s="15"/>
      <c r="O43" s="15"/>
      <c r="P43" s="58"/>
      <c r="Q43" s="15"/>
      <c r="R43" s="15"/>
      <c r="S43" s="15"/>
      <c r="T43" s="12"/>
      <c r="U43" s="12"/>
    </row>
    <row r="44" spans="1:24" ht="26.25" customHeight="1" x14ac:dyDescent="0.2">
      <c r="A44" s="51">
        <v>2</v>
      </c>
      <c r="B44" s="53" t="str">
        <f>B32</f>
        <v>ТОО "НПО МедиДез "</v>
      </c>
      <c r="C44" s="102" t="s">
        <v>37</v>
      </c>
      <c r="D44" s="103"/>
      <c r="E44" s="104"/>
      <c r="F44" s="105">
        <f>P25</f>
        <v>749500</v>
      </c>
      <c r="G44" s="106"/>
      <c r="H44" s="132"/>
      <c r="J44" s="132"/>
      <c r="L44" s="132"/>
      <c r="N44" s="15"/>
      <c r="O44" s="15"/>
      <c r="P44" s="58"/>
      <c r="Q44" s="15"/>
      <c r="R44" s="15"/>
      <c r="S44" s="15"/>
      <c r="T44" s="12"/>
      <c r="U44" s="12"/>
    </row>
    <row r="45" spans="1:24" ht="18" customHeight="1" x14ac:dyDescent="0.2">
      <c r="A45" s="51"/>
      <c r="B45" s="54"/>
      <c r="C45" s="102"/>
      <c r="D45" s="103"/>
      <c r="E45" s="104"/>
      <c r="F45" s="105">
        <f>P26</f>
        <v>837789</v>
      </c>
      <c r="G45" s="106"/>
      <c r="H45" s="132"/>
      <c r="J45" s="132"/>
      <c r="L45" s="132"/>
      <c r="N45" s="15"/>
      <c r="O45" s="15"/>
      <c r="P45" s="58"/>
      <c r="Q45" s="15"/>
      <c r="R45" s="15"/>
      <c r="S45" s="15"/>
      <c r="T45" s="12"/>
      <c r="U45" s="12"/>
    </row>
    <row r="46" spans="1:24" ht="12.75" x14ac:dyDescent="0.2">
      <c r="A46" s="48"/>
      <c r="B46" s="55"/>
      <c r="C46" s="56"/>
      <c r="D46" s="56"/>
      <c r="E46" s="57"/>
      <c r="F46" s="58"/>
      <c r="G46" s="70"/>
      <c r="H46" s="132"/>
      <c r="J46" s="132"/>
      <c r="L46" s="132"/>
      <c r="N46" s="15"/>
      <c r="O46" s="15"/>
      <c r="P46" s="58"/>
      <c r="Q46" s="15"/>
      <c r="R46" s="15"/>
      <c r="S46" s="15"/>
      <c r="T46" s="12"/>
      <c r="U46" s="12"/>
    </row>
    <row r="47" spans="1:24" x14ac:dyDescent="0.2">
      <c r="A47" s="13"/>
      <c r="B47" s="13"/>
      <c r="C47" s="13"/>
      <c r="D47" s="108"/>
      <c r="E47" s="108"/>
      <c r="F47" s="109"/>
      <c r="G47" s="109"/>
      <c r="H47" s="109"/>
      <c r="I47" s="109"/>
      <c r="J47" s="109"/>
      <c r="K47" s="109"/>
      <c r="L47" s="109"/>
      <c r="M47" s="109"/>
      <c r="N47" s="37"/>
      <c r="O47" s="15"/>
      <c r="P47" s="80"/>
      <c r="Q47" s="15"/>
      <c r="R47" s="16"/>
      <c r="S47" s="15"/>
      <c r="T47" s="15"/>
      <c r="U47" s="15"/>
      <c r="V47" s="12"/>
      <c r="W47" s="12"/>
      <c r="X47" s="12"/>
    </row>
    <row r="48" spans="1:24" s="19" customFormat="1" ht="15.75" x14ac:dyDescent="0.25">
      <c r="A48" s="59" t="s">
        <v>31</v>
      </c>
      <c r="B48" s="59"/>
      <c r="C48" s="59"/>
      <c r="D48" s="59"/>
      <c r="E48" s="59"/>
      <c r="F48" s="59"/>
      <c r="G48" s="71"/>
      <c r="H48" s="133"/>
      <c r="I48" s="133"/>
      <c r="J48" s="133"/>
      <c r="K48" s="133"/>
      <c r="L48" s="133"/>
      <c r="M48" s="133"/>
      <c r="N48" s="38"/>
      <c r="O48" s="20"/>
      <c r="P48" s="81"/>
      <c r="Q48" s="20"/>
      <c r="R48" s="21"/>
      <c r="S48" s="20"/>
      <c r="T48" s="20"/>
      <c r="U48" s="20"/>
      <c r="V48" s="18"/>
      <c r="W48" s="18"/>
      <c r="X48" s="18"/>
    </row>
    <row r="49" spans="1:20" s="19" customFormat="1" ht="15.75" x14ac:dyDescent="0.25">
      <c r="A49" s="60"/>
      <c r="B49" s="60"/>
      <c r="C49" s="60"/>
      <c r="D49" s="60"/>
      <c r="E49" s="61"/>
      <c r="F49" s="61"/>
      <c r="G49" s="72"/>
      <c r="H49" s="134"/>
      <c r="I49" s="134"/>
      <c r="J49" s="134"/>
      <c r="K49" s="134"/>
      <c r="L49" s="134"/>
      <c r="M49" s="134"/>
      <c r="N49" s="22"/>
      <c r="O49" s="22"/>
      <c r="P49" s="82"/>
      <c r="Q49" s="23"/>
      <c r="R49" s="22"/>
      <c r="S49" s="22"/>
      <c r="T49" s="22"/>
    </row>
    <row r="50" spans="1:20" ht="12.75" x14ac:dyDescent="0.2">
      <c r="A50" s="100" t="s">
        <v>25</v>
      </c>
      <c r="B50" s="100"/>
      <c r="C50" s="100"/>
      <c r="D50" s="100"/>
      <c r="E50" s="100"/>
      <c r="F50" s="100"/>
      <c r="G50" s="100"/>
    </row>
    <row r="51" spans="1:20" ht="12.75" x14ac:dyDescent="0.2">
      <c r="A51" s="60"/>
      <c r="B51" s="60"/>
      <c r="C51" s="60"/>
      <c r="D51" s="60"/>
      <c r="E51" s="61"/>
      <c r="F51" s="61"/>
      <c r="G51" s="72"/>
    </row>
    <row r="52" spans="1:20" ht="12.75" x14ac:dyDescent="0.2">
      <c r="A52" s="60"/>
      <c r="B52" s="60"/>
      <c r="C52" s="60"/>
      <c r="D52" s="60"/>
      <c r="E52" s="61"/>
      <c r="F52" s="61"/>
      <c r="G52" s="72"/>
    </row>
    <row r="53" spans="1:20" ht="12.75" x14ac:dyDescent="0.2">
      <c r="A53" s="100" t="s">
        <v>26</v>
      </c>
      <c r="B53" s="100"/>
      <c r="C53" s="100"/>
      <c r="D53" s="100"/>
      <c r="E53" s="100"/>
      <c r="F53" s="100"/>
      <c r="G53" s="100"/>
    </row>
    <row r="54" spans="1:20" ht="12.75" x14ac:dyDescent="0.2">
      <c r="A54" s="60"/>
      <c r="B54" s="60"/>
      <c r="C54" s="60"/>
      <c r="D54" s="60"/>
      <c r="E54" s="61"/>
      <c r="F54" s="61"/>
      <c r="G54" s="72"/>
    </row>
  </sheetData>
  <mergeCells count="42">
    <mergeCell ref="F45:G45"/>
    <mergeCell ref="C45:E45"/>
    <mergeCell ref="J22:K22"/>
    <mergeCell ref="L21:M21"/>
    <mergeCell ref="L22:M22"/>
    <mergeCell ref="A40:N40"/>
    <mergeCell ref="C42:E42"/>
    <mergeCell ref="C43:E43"/>
    <mergeCell ref="A53:G53"/>
    <mergeCell ref="P21:P23"/>
    <mergeCell ref="A50:G50"/>
    <mergeCell ref="C44:E44"/>
    <mergeCell ref="F44:G44"/>
    <mergeCell ref="F43:G43"/>
    <mergeCell ref="F42:G42"/>
    <mergeCell ref="J21:K21"/>
    <mergeCell ref="H21:I21"/>
    <mergeCell ref="D47:E47"/>
    <mergeCell ref="F47:M47"/>
    <mergeCell ref="A27:N27"/>
    <mergeCell ref="A7:D7"/>
    <mergeCell ref="A2:M2"/>
    <mergeCell ref="A3:M3"/>
    <mergeCell ref="A4:D4"/>
    <mergeCell ref="A5:C5"/>
    <mergeCell ref="A6:N6"/>
    <mergeCell ref="A14:N14"/>
    <mergeCell ref="V10:X10"/>
    <mergeCell ref="A8:D8"/>
    <mergeCell ref="A9:M9"/>
    <mergeCell ref="A10:O10"/>
    <mergeCell ref="A12:M12"/>
    <mergeCell ref="N21:N23"/>
    <mergeCell ref="E22:E23"/>
    <mergeCell ref="F22:F23"/>
    <mergeCell ref="G22:G23"/>
    <mergeCell ref="A21:A23"/>
    <mergeCell ref="B21:B23"/>
    <mergeCell ref="C21:C23"/>
    <mergeCell ref="D21:D23"/>
    <mergeCell ref="E21:G21"/>
    <mergeCell ref="H22:I22"/>
  </mergeCells>
  <pageMargins left="3.937007874015748E-2" right="3.937007874015748E-2" top="0.55118110236220474" bottom="0.55118110236220474" header="0.31496062992125984" footer="0.31496062992125984"/>
  <pageSetup paperSize="9" scale="7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Протокол итогов ЗЦП</vt:lpstr>
      <vt:lpstr>'Протокол итогов ЗЦП'!Область_печати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402.1</dc:creator>
  <cp:lastModifiedBy>User</cp:lastModifiedBy>
  <cp:lastPrinted>2022-02-14T11:44:45Z</cp:lastPrinted>
  <dcterms:created xsi:type="dcterms:W3CDTF">2017-08-07T04:16:40Z</dcterms:created>
  <dcterms:modified xsi:type="dcterms:W3CDTF">2022-04-01T11:40:29Z</dcterms:modified>
</cp:coreProperties>
</file>