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ГЗ-2021\1729\ЗЦП 29 Концентратор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ЗЦП'!$A$20:$R$22</definedName>
    <definedName name="_xlnm.Print_Area" localSheetId="0">'Протокол итогов ЗЦП'!$A$1:$L$50</definedName>
  </definedNames>
  <calcPr calcId="162913"/>
</workbook>
</file>

<file path=xl/calcChain.xml><?xml version="1.0" encoding="utf-8"?>
<calcChain xmlns="http://schemas.openxmlformats.org/spreadsheetml/2006/main">
  <c r="L23" i="1" l="1"/>
  <c r="J23" i="1"/>
  <c r="M23" i="1" l="1"/>
  <c r="G24" i="1"/>
  <c r="B30" i="1" l="1"/>
  <c r="B29" i="1"/>
  <c r="B39" i="1" s="1"/>
  <c r="I21" i="1"/>
  <c r="L24" i="1" l="1"/>
  <c r="F39" i="1" s="1"/>
  <c r="F40" i="1" l="1"/>
  <c r="M24" i="1"/>
  <c r="H21" i="1" l="1"/>
</calcChain>
</file>

<file path=xl/sharedStrings.xml><?xml version="1.0" encoding="utf-8"?>
<sst xmlns="http://schemas.openxmlformats.org/spreadsheetml/2006/main" count="54" uniqueCount="47">
  <si>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</si>
  <si>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</si>
  <si>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</si>
  <si>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</si>
  <si>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</si>
  <si>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</si>
  <si>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</si>
  <si>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</si>
  <si>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</si>
  <si>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</si>
  <si>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</si>
  <si>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</si>
  <si>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</si>
  <si>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</si>
  <si>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</si>
  <si>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</si>
  <si>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</si>
  <si>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</si>
  <si>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</si>
  <si>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</si>
  <si>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</si>
  <si>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</si>
  <si>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</si>
  <si>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</si>
  <si>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Цена </t>
  </si>
  <si>
    <t>Протокол №</t>
  </si>
  <si>
    <t>Наименование закупки: Закуп  лекарственных средств и медицинских изделий, фармацевтических услуг</t>
  </si>
  <si>
    <t>ЭКОНОМИЯ</t>
  </si>
  <si>
    <t xml:space="preserve">   2. Закуп  не состоялся по следующим лотам:НЕТ</t>
  </si>
  <si>
    <t xml:space="preserve">ТОО  «Глобал Медикал» </t>
  </si>
  <si>
    <t>ТОО "ТрансСнабЛогистика"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</si>
  <si>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 «Глобал Медикал» , ТОО "ТрансСнабЛогистика".</t>
  </si>
  <si>
    <t>г. Алматы, ул. Брусиловского дом 163, кв.581</t>
  </si>
  <si>
    <r>
      <t>Дата  протокола: 23.</t>
    </r>
    <r>
      <rPr>
        <b/>
        <sz val="9"/>
        <rFont val="Times New Roman"/>
        <family val="1"/>
        <charset val="204"/>
      </rPr>
      <t xml:space="preserve"> 08. 2021 г, время: 11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</si>
  <si>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16.08</t>
    </r>
    <r>
      <rPr>
        <b/>
        <sz val="9"/>
        <rFont val="Times New Roman"/>
        <family val="1"/>
        <charset val="204"/>
      </rPr>
      <t xml:space="preserve">.2021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</si>
  <si>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23.08.2021 г, до 11:00 ч</t>
    </r>
  </si>
  <si>
    <t>В соответствии с Главой 9 Постановления Правительства РК от 04 июня 2021 года № 375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 провели закупки, способом запроса ценовых предложений.</t>
  </si>
  <si>
    <t xml:space="preserve">                                                                        об итогах  закупок 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 способом «Запроса ценовых предложений», согласно Постановления Правительства Республики Казахстан от от 04 июня 2021 года № 375</t>
  </si>
  <si>
    <t xml:space="preserve">        18.08.2021г,    15 : 00 мин</t>
  </si>
  <si>
    <t xml:space="preserve">        19.08.2021г,    10 : 15 мин</t>
  </si>
  <si>
    <t xml:space="preserve">Концентратор кислорода 5л- </t>
  </si>
  <si>
    <t>Аппарат для получения кислорода из атмосферного воздуха с помощью молекулярной фильтрации. Поступающий внутрь устройства комнатный воздух пропускается сквозь сеть из шариков цеолита. Минеральный фильтр задерживает на себе молекулы азота, в результате на выход поступает высококонцентрированный кислород (93%±3%). Подходит для изготовления кислородных коктейлей. Используется , в операционных, машинах скорой помощи, хирургических и терапевтических отделениях, физиотерапевтических кабинетах, санаториях и домах отдыха, условиях вредных производств, спортивных и тренажерных залах,  экстремальных ситуациях (спасательные отряды), домашних условиях, в детских садах и школах, фитнес-центрах, санаториях и медицинских учреждениях. Поддерживает постоянную работу 24 / 7 / 365.   Подходит для терапии при легочной недостаточности и заболеваниях, связанных с ней.  Может быть использован для: Адъювантного лечения заболеваний органов дыхания - трахеит, бронхит, астма, эмфизема легких. Сердечно-сосудистой и церебральной сосудистой систем –ишемическая болезнь сердца, гипертония, вегетососудистая дистония, мигрень. Переменности — предотвращение дистресса плода. Преклонном возрасте — профилактика склероза, болезни Альцгеймера, гериатрического синдрома.  Хронической обструктивной болезни легких, отравления угарным газом,  и других заболеваний гипоксии. Наличие большого ЖК дисплея, отражающего очень важные показатели такие как: количество включений, рабочее давление компрессора, текущее время , время таймера, суммарное время, температура, которые позволяют более точно планировать и контролировать процесс лечения. Производя до 5 литров кислорода в минуту. Концентрация кислорода на выходе постоянная – до 93%±3%. 3 уровня производительности. Звуковая сигнализация при сбое питания, низкое высокое давление, низкая чистота, температура. Корпус выполнен из ударопрочного надежного пластика. Снабжен удобными ручками и колесными опорами для легкого перемещения. Яркий цифровой индикатор-дисплей на лицевой панели. Удобные кнопки на корпусе для простого и быстрого управления и настройки. Оснащен дополнительным выходом для ингаляций. Отлично подойдет для использования в стационарных и домашних условиях.</t>
  </si>
  <si>
    <t>штук</t>
  </si>
  <si>
    <t>Менеджер  по государственным закупкам__________________________Джандаулетова А.Ш.</t>
  </si>
  <si>
    <t xml:space="preserve">и. о. заместителя директора по стратегическому развитию и организационно-экономической работе _______________Байтуганов Р.Т. </t>
  </si>
  <si>
    <t>Гл.медсестра ______________________________Лебаева Г.К.</t>
  </si>
  <si>
    <r>
      <t>№ закупки:</t>
    </r>
    <r>
      <rPr>
        <b/>
        <sz val="9"/>
        <color theme="1"/>
        <rFont val="Times New Roman"/>
        <family val="1"/>
        <charset val="204"/>
      </rPr>
      <t>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</si>
</sst>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0_);\(0\)"/>
    <numFmt numFmtId="166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166" fontId="19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0" xfId="6" applyFont="1" applyFill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top" wrapText="1"/>
    </xf>
    <xf numFmtId="0" fontId="15" fillId="0" borderId="3" xfId="1" applyFont="1" applyBorder="1" applyAlignment="1">
      <alignment vertical="top" wrapText="1"/>
    </xf>
    <xf numFmtId="0" fontId="15" fillId="0" borderId="3" xfId="3" applyFont="1" applyBorder="1" applyAlignment="1">
      <alignment horizontal="center" wrapText="1"/>
    </xf>
    <xf numFmtId="0" fontId="16" fillId="2" borderId="3" xfId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8" fillId="0" borderId="0" xfId="0" applyFont="1" applyFill="1"/>
    <xf numFmtId="0" fontId="17" fillId="0" borderId="0" xfId="0" applyFont="1"/>
    <xf numFmtId="0" fontId="7" fillId="0" borderId="0" xfId="0" applyFont="1" applyFill="1" applyAlignment="1">
      <alignment wrapText="1"/>
    </xf>
    <xf numFmtId="164" fontId="15" fillId="2" borderId="3" xfId="6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center" wrapText="1"/>
    </xf>
    <xf numFmtId="164" fontId="7" fillId="0" borderId="0" xfId="6" applyFont="1" applyFill="1" applyAlignment="1">
      <alignment horizontal="center" vertical="center" wrapText="1"/>
    </xf>
    <xf numFmtId="164" fontId="1" fillId="0" borderId="0" xfId="6" applyFont="1" applyFill="1" applyAlignment="1">
      <alignment horizontal="center"/>
    </xf>
    <xf numFmtId="164" fontId="1" fillId="0" borderId="0" xfId="6" applyFont="1" applyFill="1" applyAlignment="1">
      <alignment horizontal="center" wrapText="1"/>
    </xf>
    <xf numFmtId="164" fontId="15" fillId="0" borderId="3" xfId="6" applyFont="1" applyBorder="1" applyAlignment="1">
      <alignment horizontal="center" vertical="center"/>
    </xf>
    <xf numFmtId="164" fontId="1" fillId="0" borderId="0" xfId="6" applyFont="1" applyFill="1" applyAlignment="1">
      <alignment horizontal="center" vertical="center" wrapText="1"/>
    </xf>
    <xf numFmtId="164" fontId="4" fillId="0" borderId="0" xfId="6" applyFont="1" applyFill="1" applyAlignment="1">
      <alignment horizontal="center" vertical="center" wrapText="1"/>
    </xf>
    <xf numFmtId="164" fontId="4" fillId="0" borderId="0" xfId="6" applyFont="1" applyFill="1" applyBorder="1" applyAlignment="1">
      <alignment horizontal="center"/>
    </xf>
    <xf numFmtId="164" fontId="18" fillId="0" borderId="0" xfId="6" applyFont="1" applyFill="1" applyAlignment="1">
      <alignment horizontal="center"/>
    </xf>
    <xf numFmtId="164" fontId="1" fillId="0" borderId="0" xfId="6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64" fontId="10" fillId="0" borderId="0" xfId="6" applyFont="1" applyFill="1" applyBorder="1"/>
    <xf numFmtId="166" fontId="1" fillId="0" borderId="0" xfId="0" applyNumberFormat="1" applyFont="1" applyFill="1" applyBorder="1" applyAlignment="1">
      <alignment horizontal="center" vertical="center" wrapText="1"/>
    </xf>
    <xf numFmtId="164" fontId="4" fillId="0" borderId="3" xfId="6" applyFont="1" applyFill="1" applyBorder="1"/>
    <xf numFmtId="164" fontId="4" fillId="0" borderId="3" xfId="6" applyFont="1" applyFill="1" applyBorder="1" applyAlignment="1">
      <alignment vertical="center" wrapText="1"/>
    </xf>
    <xf numFmtId="0" fontId="17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left" vertical="center" wrapText="1"/>
    </xf>
    <xf numFmtId="164" fontId="1" fillId="3" borderId="0" xfId="6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164" fontId="4" fillId="0" borderId="6" xfId="6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64" fontId="3" fillId="4" borderId="3" xfId="6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/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52</xdr:row>
      <xdr:rowOff>18508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49"/>
  <sheetViews>
    <sheetView tabSelected="1" view="pageBreakPreview" zoomScaleNormal="40" zoomScaleSheetLayoutView="100" workbookViewId="0">
      <selection activeCell="A6" sqref="A6:J6"/>
    </sheetView>
  </sheetViews>
  <sheetFormatPr defaultRowHeight="12" x14ac:dyDescent="0.2"/>
  <cols>
    <col min="1" max="1" width="4.28515625" style="1" customWidth="1"/>
    <col min="2" max="2" width="18.5703125" style="1" customWidth="1"/>
    <col min="3" max="3" width="29.28515625" style="1" customWidth="1"/>
    <col min="4" max="4" width="5.7109375" style="1" customWidth="1"/>
    <col min="5" max="5" width="10.7109375" style="71" customWidth="1"/>
    <col min="6" max="6" width="10.85546875" style="71" customWidth="1"/>
    <col min="7" max="7" width="13.85546875" style="71" customWidth="1"/>
    <col min="8" max="9" width="14.85546875" style="1" customWidth="1"/>
    <col min="10" max="10" width="11.28515625" style="4" bestFit="1" customWidth="1"/>
    <col min="11" max="11" width="0.140625" style="5" customWidth="1"/>
    <col min="12" max="12" width="12.7109375" style="5" bestFit="1" customWidth="1"/>
    <col min="13" max="13" width="14.140625" style="5" customWidth="1"/>
    <col min="14" max="14" width="14.140625" style="14" customWidth="1"/>
    <col min="15" max="16" width="14.140625" style="5" customWidth="1"/>
    <col min="17" max="17" width="16.5703125" style="5" customWidth="1"/>
    <col min="18" max="18" width="14.42578125" style="1" customWidth="1"/>
    <col min="19" max="19" width="14.7109375" style="1" customWidth="1"/>
    <col min="20" max="20" width="15.42578125" style="1" customWidth="1"/>
    <col min="21" max="16384" width="9.140625" style="1"/>
  </cols>
  <sheetData>
    <row r="2" spans="1:20" x14ac:dyDescent="0.2">
      <c r="A2" s="109" t="s">
        <v>25</v>
      </c>
      <c r="B2" s="109"/>
      <c r="C2" s="109"/>
      <c r="D2" s="109"/>
      <c r="E2" s="109"/>
      <c r="F2" s="109"/>
      <c r="G2" s="109"/>
      <c r="H2" s="109"/>
      <c r="I2" s="109"/>
      <c r="J2" s="7"/>
      <c r="K2" s="7"/>
      <c r="L2" s="7"/>
      <c r="M2" s="7"/>
      <c r="N2" s="8"/>
      <c r="O2" s="8"/>
      <c r="P2" s="8"/>
      <c r="Q2" s="8"/>
      <c r="R2" s="8"/>
      <c r="S2" s="8"/>
      <c r="T2" s="8"/>
    </row>
    <row r="3" spans="1:20" ht="45" customHeight="1" x14ac:dyDescent="0.2">
      <c r="A3" s="110" t="s">
        <v>37</v>
      </c>
      <c r="B3" s="110"/>
      <c r="C3" s="110"/>
      <c r="D3" s="110"/>
      <c r="E3" s="110"/>
      <c r="F3" s="110"/>
      <c r="G3" s="110"/>
      <c r="H3" s="110"/>
      <c r="I3" s="110"/>
      <c r="J3" s="110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32" customFormat="1" ht="18" customHeight="1" x14ac:dyDescent="0.2">
      <c r="A4" s="111" t="s">
        <v>33</v>
      </c>
      <c r="B4" s="111"/>
      <c r="C4" s="111"/>
      <c r="D4" s="111"/>
      <c r="E4" s="70"/>
      <c r="F4" s="70"/>
      <c r="G4" s="70"/>
      <c r="H4" s="10"/>
      <c r="I4" s="10"/>
      <c r="J4" s="10"/>
      <c r="K4" s="67"/>
      <c r="L4" s="9"/>
      <c r="M4" s="11"/>
      <c r="N4" s="11"/>
    </row>
    <row r="5" spans="1:20" ht="15" customHeight="1" x14ac:dyDescent="0.2">
      <c r="A5" s="112" t="s">
        <v>46</v>
      </c>
      <c r="B5" s="112"/>
      <c r="C5" s="112"/>
      <c r="D5" s="13"/>
    </row>
    <row r="6" spans="1:20" ht="15" customHeight="1" x14ac:dyDescent="0.2">
      <c r="A6" s="113" t="s">
        <v>26</v>
      </c>
      <c r="B6" s="113"/>
      <c r="C6" s="113"/>
      <c r="D6" s="113"/>
      <c r="E6" s="113"/>
      <c r="F6" s="113"/>
      <c r="G6" s="113"/>
      <c r="H6" s="113"/>
      <c r="I6" s="113"/>
      <c r="J6" s="113"/>
      <c r="K6" s="15"/>
      <c r="L6" s="15"/>
      <c r="M6" s="15"/>
      <c r="N6" s="15"/>
      <c r="O6" s="15"/>
      <c r="P6" s="15"/>
      <c r="Q6" s="15"/>
      <c r="R6" s="15"/>
      <c r="S6" s="15"/>
    </row>
    <row r="7" spans="1:20" ht="15" customHeight="1" x14ac:dyDescent="0.2">
      <c r="A7" s="108" t="s">
        <v>34</v>
      </c>
      <c r="B7" s="108"/>
      <c r="C7" s="108"/>
      <c r="D7" s="108"/>
      <c r="E7" s="72"/>
      <c r="F7" s="72"/>
      <c r="G7" s="72"/>
      <c r="H7" s="81"/>
      <c r="I7" s="85"/>
      <c r="J7" s="81"/>
      <c r="K7" s="82"/>
      <c r="L7" s="52"/>
      <c r="M7" s="17"/>
      <c r="N7" s="13"/>
      <c r="O7" s="17"/>
      <c r="P7" s="17"/>
      <c r="Q7" s="17"/>
      <c r="R7" s="16"/>
      <c r="S7" s="16"/>
    </row>
    <row r="8" spans="1:20" ht="15" customHeight="1" x14ac:dyDescent="0.2">
      <c r="A8" s="108" t="s">
        <v>35</v>
      </c>
      <c r="B8" s="108"/>
      <c r="C8" s="108"/>
      <c r="D8" s="108"/>
    </row>
    <row r="9" spans="1:20" ht="35.25" customHeight="1" x14ac:dyDescent="0.2">
      <c r="A9" s="108" t="s">
        <v>21</v>
      </c>
      <c r="B9" s="108"/>
      <c r="C9" s="108"/>
      <c r="D9" s="108"/>
      <c r="E9" s="108"/>
      <c r="F9" s="108"/>
      <c r="G9" s="108"/>
      <c r="H9" s="108"/>
      <c r="I9" s="108"/>
    </row>
    <row r="10" spans="1:20" ht="15" customHeight="1" x14ac:dyDescent="0.2">
      <c r="A10" s="114" t="s">
        <v>22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50"/>
      <c r="M10" s="18"/>
      <c r="N10" s="19"/>
      <c r="O10" s="18"/>
      <c r="P10" s="18"/>
      <c r="R10" s="95"/>
      <c r="S10" s="95"/>
      <c r="T10" s="95"/>
    </row>
    <row r="11" spans="1:20" x14ac:dyDescent="0.2">
      <c r="A11" s="3"/>
      <c r="B11" s="3"/>
    </row>
    <row r="12" spans="1:20" ht="35.25" customHeight="1" thickBot="1" x14ac:dyDescent="0.25">
      <c r="A12" s="107" t="s">
        <v>36</v>
      </c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20" x14ac:dyDescent="0.2">
      <c r="A13" s="3"/>
      <c r="B13" s="3"/>
    </row>
    <row r="14" spans="1:20" x14ac:dyDescent="0.2">
      <c r="A14" s="106" t="s">
        <v>16</v>
      </c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20" ht="48" x14ac:dyDescent="0.2">
      <c r="A15" s="20" t="s">
        <v>0</v>
      </c>
      <c r="B15" s="20" t="s">
        <v>14</v>
      </c>
      <c r="C15" s="20" t="s">
        <v>15</v>
      </c>
    </row>
    <row r="16" spans="1:20" ht="25.5" customHeight="1" x14ac:dyDescent="0.2">
      <c r="A16" s="20">
        <v>1</v>
      </c>
      <c r="B16" s="20" t="s">
        <v>29</v>
      </c>
      <c r="C16" s="20" t="s">
        <v>38</v>
      </c>
    </row>
    <row r="17" spans="1:20" ht="24" x14ac:dyDescent="0.2">
      <c r="A17" s="20">
        <v>2</v>
      </c>
      <c r="B17" s="20" t="s">
        <v>30</v>
      </c>
      <c r="C17" s="20" t="s">
        <v>39</v>
      </c>
    </row>
    <row r="18" spans="1:20" x14ac:dyDescent="0.2">
      <c r="A18" s="21"/>
      <c r="B18" s="21"/>
      <c r="C18" s="21"/>
    </row>
    <row r="19" spans="1:20" x14ac:dyDescent="0.2">
      <c r="A19" s="3" t="s">
        <v>17</v>
      </c>
      <c r="B19" s="3"/>
    </row>
    <row r="20" spans="1:20" ht="42" customHeight="1" x14ac:dyDescent="0.2">
      <c r="A20" s="99" t="s">
        <v>0</v>
      </c>
      <c r="B20" s="99" t="s">
        <v>1</v>
      </c>
      <c r="C20" s="99" t="s">
        <v>2</v>
      </c>
      <c r="D20" s="102" t="s">
        <v>3</v>
      </c>
      <c r="E20" s="103" t="s">
        <v>23</v>
      </c>
      <c r="F20" s="103"/>
      <c r="G20" s="103"/>
      <c r="H20" s="80" t="s">
        <v>4</v>
      </c>
      <c r="I20" s="84" t="s">
        <v>4</v>
      </c>
      <c r="J20" s="99" t="s">
        <v>5</v>
      </c>
      <c r="K20" s="22"/>
      <c r="L20" s="102" t="s">
        <v>8</v>
      </c>
      <c r="M20" s="23"/>
      <c r="N20" s="23"/>
      <c r="O20" s="23"/>
      <c r="P20" s="24"/>
      <c r="Q20" s="6"/>
      <c r="R20" s="22"/>
    </row>
    <row r="21" spans="1:20" ht="23.25" customHeight="1" x14ac:dyDescent="0.2">
      <c r="A21" s="99"/>
      <c r="B21" s="99"/>
      <c r="C21" s="99"/>
      <c r="D21" s="102"/>
      <c r="E21" s="100" t="s">
        <v>6</v>
      </c>
      <c r="F21" s="101" t="s">
        <v>7</v>
      </c>
      <c r="G21" s="101" t="s">
        <v>8</v>
      </c>
      <c r="H21" s="80" t="str">
        <f>B16</f>
        <v xml:space="preserve">ТОО  «Глобал Медикал» </v>
      </c>
      <c r="I21" s="84" t="str">
        <f>B17</f>
        <v>ТОО "ТрансСнабЛогистика"</v>
      </c>
      <c r="J21" s="99"/>
      <c r="K21" s="23"/>
      <c r="L21" s="102"/>
      <c r="M21" s="24"/>
      <c r="N21" s="22"/>
      <c r="O21" s="22"/>
      <c r="P21" s="1"/>
      <c r="Q21" s="1"/>
    </row>
    <row r="22" spans="1:20" ht="21" customHeight="1" x14ac:dyDescent="0.2">
      <c r="A22" s="99"/>
      <c r="B22" s="99"/>
      <c r="C22" s="99"/>
      <c r="D22" s="102"/>
      <c r="E22" s="100"/>
      <c r="F22" s="101"/>
      <c r="G22" s="101"/>
      <c r="H22" s="58" t="s">
        <v>24</v>
      </c>
      <c r="I22" s="58" t="s">
        <v>24</v>
      </c>
      <c r="J22" s="99"/>
      <c r="K22" s="23"/>
      <c r="L22" s="102"/>
      <c r="M22" s="24" t="s">
        <v>27</v>
      </c>
      <c r="N22" s="22"/>
      <c r="O22" s="22"/>
      <c r="P22" s="1"/>
      <c r="Q22" s="1"/>
    </row>
    <row r="23" spans="1:20" ht="72.75" customHeight="1" x14ac:dyDescent="0.2">
      <c r="A23" s="54">
        <v>1</v>
      </c>
      <c r="B23" s="55" t="s">
        <v>40</v>
      </c>
      <c r="C23" s="56" t="s">
        <v>41</v>
      </c>
      <c r="D23" s="57" t="s">
        <v>42</v>
      </c>
      <c r="E23" s="68">
        <v>4</v>
      </c>
      <c r="F23" s="68">
        <v>386000</v>
      </c>
      <c r="G23" s="73">
        <v>1544000</v>
      </c>
      <c r="H23" s="123">
        <v>384000</v>
      </c>
      <c r="I23" s="41">
        <v>385000</v>
      </c>
      <c r="J23" s="41">
        <f>H23</f>
        <v>384000</v>
      </c>
      <c r="K23" s="23"/>
      <c r="L23" s="89">
        <f>E23*J23</f>
        <v>1536000</v>
      </c>
      <c r="M23" s="87">
        <f>G23-L23</f>
        <v>8000</v>
      </c>
      <c r="N23" s="22"/>
      <c r="O23" s="22"/>
      <c r="P23" s="1"/>
      <c r="Q23" s="1"/>
    </row>
    <row r="24" spans="1:20" s="37" customFormat="1" ht="19.5" customHeight="1" x14ac:dyDescent="0.2">
      <c r="A24" s="59"/>
      <c r="B24" s="60"/>
      <c r="C24" s="60"/>
      <c r="D24" s="61"/>
      <c r="E24" s="40"/>
      <c r="F24" s="40"/>
      <c r="G24" s="69">
        <f>SUM(G23:G23)</f>
        <v>1544000</v>
      </c>
      <c r="H24" s="42"/>
      <c r="I24" s="42"/>
      <c r="J24" s="62"/>
      <c r="L24" s="88">
        <f>SUM(L23:L23)</f>
        <v>1536000</v>
      </c>
      <c r="M24" s="86">
        <f>SUM(M23:M23)</f>
        <v>8000</v>
      </c>
      <c r="N24" s="38"/>
    </row>
    <row r="25" spans="1:20" s="2" customFormat="1" ht="33" customHeight="1" x14ac:dyDescent="0.2">
      <c r="A25" s="98" t="s">
        <v>31</v>
      </c>
      <c r="B25" s="98"/>
      <c r="C25" s="98"/>
      <c r="D25" s="98"/>
      <c r="E25" s="98"/>
      <c r="F25" s="98"/>
      <c r="G25" s="98"/>
      <c r="H25" s="98"/>
      <c r="I25" s="98"/>
      <c r="J25" s="9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s="2" customFormat="1" ht="19.5" customHeight="1" x14ac:dyDescent="0.2">
      <c r="A26" s="29" t="s">
        <v>20</v>
      </c>
      <c r="B26" s="30"/>
      <c r="C26" s="30"/>
      <c r="D26" s="30"/>
      <c r="E26" s="74"/>
      <c r="F26" s="74"/>
      <c r="G26" s="74"/>
      <c r="H26" s="51"/>
      <c r="I26" s="83"/>
      <c r="J26" s="51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s="2" customFormat="1" x14ac:dyDescent="0.2">
      <c r="D27" s="30"/>
      <c r="E27" s="74"/>
      <c r="F27" s="74"/>
      <c r="G27" s="74"/>
      <c r="H27" s="51"/>
      <c r="I27" s="83"/>
      <c r="J27" s="51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s="2" customFormat="1" ht="48" x14ac:dyDescent="0.2">
      <c r="A28" s="20" t="s">
        <v>0</v>
      </c>
      <c r="B28" s="31" t="s">
        <v>14</v>
      </c>
      <c r="C28" s="31" t="s">
        <v>19</v>
      </c>
      <c r="D28" s="30"/>
      <c r="E28" s="74"/>
      <c r="F28" s="74"/>
      <c r="G28" s="74"/>
      <c r="H28" s="51"/>
      <c r="I28" s="83"/>
      <c r="J28" s="51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s="2" customFormat="1" ht="36" x14ac:dyDescent="0.2">
      <c r="A29" s="20">
        <v>1</v>
      </c>
      <c r="B29" s="20" t="str">
        <f>B16</f>
        <v xml:space="preserve">ТОО  «Глобал Медикал» </v>
      </c>
      <c r="C29" s="20" t="s">
        <v>18</v>
      </c>
      <c r="D29" s="30"/>
      <c r="E29" s="74"/>
      <c r="F29" s="74"/>
      <c r="G29" s="74"/>
      <c r="H29" s="51"/>
      <c r="I29" s="83"/>
      <c r="J29" s="51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2" customFormat="1" ht="36" x14ac:dyDescent="0.2">
      <c r="A30" s="20">
        <v>2</v>
      </c>
      <c r="B30" s="20" t="str">
        <f>B17</f>
        <v>ТОО "ТрансСнабЛогистика"</v>
      </c>
      <c r="C30" s="20" t="s">
        <v>18</v>
      </c>
      <c r="D30" s="83"/>
      <c r="E30" s="74"/>
      <c r="F30" s="74"/>
      <c r="G30" s="74"/>
      <c r="H30" s="83"/>
      <c r="I30" s="83"/>
      <c r="J30" s="83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s="2" customFormat="1" x14ac:dyDescent="0.2">
      <c r="A31" s="21"/>
      <c r="B31" s="21"/>
      <c r="C31" s="21"/>
      <c r="D31" s="51"/>
      <c r="E31" s="74"/>
      <c r="F31" s="74"/>
      <c r="G31" s="74"/>
      <c r="H31" s="51"/>
      <c r="I31" s="83"/>
      <c r="J31" s="51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s="2" customFormat="1" x14ac:dyDescent="0.2">
      <c r="D32" s="30"/>
      <c r="E32" s="74"/>
      <c r="F32" s="74"/>
      <c r="G32" s="74"/>
      <c r="H32" s="51"/>
      <c r="I32" s="83"/>
      <c r="J32" s="51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x14ac:dyDescent="0.2">
      <c r="A33" s="12"/>
      <c r="D33" s="39"/>
      <c r="E33" s="74"/>
      <c r="F33" s="74"/>
      <c r="G33" s="74"/>
      <c r="H33" s="51"/>
      <c r="I33" s="83"/>
      <c r="J33" s="51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s="91" customFormat="1" ht="12.75" x14ac:dyDescent="0.2">
      <c r="A34" s="90" t="s">
        <v>28</v>
      </c>
      <c r="D34" s="92"/>
      <c r="E34" s="93"/>
      <c r="F34" s="93"/>
      <c r="G34" s="93"/>
      <c r="H34" s="92"/>
      <c r="I34" s="92"/>
      <c r="J34" s="92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1:20" s="2" customFormat="1" x14ac:dyDescent="0.2">
      <c r="A35" s="30"/>
      <c r="B35" s="30"/>
      <c r="C35" s="30"/>
      <c r="D35" s="30"/>
      <c r="E35" s="74"/>
      <c r="F35" s="74"/>
      <c r="G35" s="74"/>
      <c r="H35" s="51"/>
      <c r="I35" s="83"/>
      <c r="J35" s="51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s="2" customFormat="1" ht="27.75" customHeight="1" x14ac:dyDescent="0.2">
      <c r="A36" s="104" t="s">
        <v>9</v>
      </c>
      <c r="B36" s="104"/>
      <c r="C36" s="104"/>
      <c r="D36" s="104"/>
      <c r="E36" s="104"/>
      <c r="F36" s="104"/>
      <c r="G36" s="104"/>
      <c r="H36" s="104"/>
      <c r="I36" s="104"/>
      <c r="J36" s="104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1.25" customHeight="1" x14ac:dyDescent="0.2">
      <c r="A37" s="28"/>
      <c r="B37" s="28"/>
      <c r="C37" s="28"/>
      <c r="D37" s="28"/>
      <c r="E37" s="75"/>
      <c r="F37" s="75"/>
      <c r="G37" s="75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45.75" customHeight="1" x14ac:dyDescent="0.2">
      <c r="A38" s="34" t="s">
        <v>10</v>
      </c>
      <c r="B38" s="35" t="s">
        <v>11</v>
      </c>
      <c r="C38" s="105" t="s">
        <v>12</v>
      </c>
      <c r="D38" s="105"/>
      <c r="E38" s="105"/>
      <c r="F38" s="122" t="s">
        <v>13</v>
      </c>
      <c r="G38" s="122"/>
      <c r="H38" s="6"/>
      <c r="I38" s="6"/>
      <c r="J38" s="5"/>
      <c r="K38" s="26"/>
      <c r="L38" s="27"/>
      <c r="M38" s="26"/>
      <c r="N38" s="26"/>
      <c r="O38" s="26"/>
      <c r="P38" s="22"/>
      <c r="Q38" s="22"/>
    </row>
    <row r="39" spans="1:20" ht="27.75" customHeight="1" x14ac:dyDescent="0.2">
      <c r="A39" s="36">
        <v>1</v>
      </c>
      <c r="B39" s="79" t="str">
        <f>B29</f>
        <v xml:space="preserve">ТОО  «Глобал Медикал» </v>
      </c>
      <c r="C39" s="117" t="s">
        <v>32</v>
      </c>
      <c r="D39" s="118"/>
      <c r="E39" s="119"/>
      <c r="F39" s="120">
        <f>L24</f>
        <v>1536000</v>
      </c>
      <c r="G39" s="121"/>
      <c r="J39" s="26"/>
      <c r="K39" s="26"/>
      <c r="L39" s="27"/>
      <c r="M39" s="26"/>
      <c r="N39" s="26"/>
      <c r="O39" s="26"/>
      <c r="P39" s="22"/>
      <c r="Q39" s="22"/>
    </row>
    <row r="40" spans="1:20" x14ac:dyDescent="0.2">
      <c r="A40" s="63"/>
      <c r="B40" s="25"/>
      <c r="C40" s="64"/>
      <c r="D40" s="64"/>
      <c r="E40" s="78"/>
      <c r="F40" s="115">
        <f>SUM(F39:F39)</f>
        <v>1536000</v>
      </c>
      <c r="G40" s="115"/>
      <c r="J40" s="26"/>
      <c r="K40" s="26"/>
      <c r="L40" s="27"/>
      <c r="M40" s="26"/>
      <c r="N40" s="26"/>
      <c r="O40" s="26"/>
      <c r="P40" s="22"/>
      <c r="Q40" s="22"/>
    </row>
    <row r="41" spans="1:20" ht="12.75" x14ac:dyDescent="0.2">
      <c r="A41" s="66"/>
      <c r="B41" s="25"/>
      <c r="C41" s="64"/>
      <c r="D41" s="64"/>
      <c r="E41" s="78"/>
      <c r="F41" s="76"/>
      <c r="G41" s="76"/>
      <c r="J41" s="26"/>
      <c r="K41" s="26"/>
      <c r="L41" s="27"/>
      <c r="M41" s="26"/>
      <c r="N41" s="26"/>
      <c r="O41" s="26"/>
      <c r="P41" s="22"/>
      <c r="Q41" s="22"/>
    </row>
    <row r="42" spans="1:20" x14ac:dyDescent="0.2">
      <c r="A42" s="23"/>
      <c r="B42" s="23"/>
      <c r="C42" s="23"/>
      <c r="D42" s="96"/>
      <c r="E42" s="96"/>
      <c r="F42" s="97"/>
      <c r="G42" s="97"/>
      <c r="H42" s="97"/>
      <c r="I42" s="97"/>
      <c r="J42" s="53"/>
      <c r="K42" s="26"/>
      <c r="L42" s="26"/>
      <c r="M42" s="26"/>
      <c r="N42" s="27"/>
      <c r="O42" s="26"/>
      <c r="P42" s="26"/>
      <c r="Q42" s="26"/>
      <c r="R42" s="22"/>
      <c r="S42" s="22"/>
      <c r="T42" s="22"/>
    </row>
    <row r="43" spans="1:20" s="44" customFormat="1" ht="15.75" x14ac:dyDescent="0.25">
      <c r="A43" s="124" t="s">
        <v>44</v>
      </c>
      <c r="B43" s="124"/>
      <c r="C43" s="124"/>
      <c r="D43" s="124"/>
      <c r="E43" s="124"/>
      <c r="F43" s="124"/>
      <c r="G43" s="124"/>
      <c r="H43" s="124"/>
      <c r="I43" s="124"/>
      <c r="J43" s="45"/>
      <c r="K43" s="46"/>
      <c r="L43" s="46"/>
      <c r="M43" s="46"/>
      <c r="N43" s="47"/>
      <c r="O43" s="46"/>
      <c r="P43" s="46"/>
      <c r="Q43" s="46"/>
      <c r="R43" s="43"/>
      <c r="S43" s="43"/>
      <c r="T43" s="43"/>
    </row>
    <row r="44" spans="1:20" s="44" customFormat="1" ht="15.75" x14ac:dyDescent="0.25">
      <c r="A44" s="65"/>
      <c r="B44" s="65"/>
      <c r="C44" s="65"/>
      <c r="D44" s="65"/>
      <c r="E44" s="77"/>
      <c r="F44" s="77"/>
      <c r="G44" s="77"/>
      <c r="J44" s="48"/>
      <c r="K44" s="48"/>
      <c r="L44" s="48"/>
      <c r="M44" s="49"/>
      <c r="N44" s="48"/>
      <c r="O44" s="48"/>
      <c r="P44" s="48"/>
    </row>
    <row r="45" spans="1:20" ht="12.75" x14ac:dyDescent="0.2">
      <c r="A45" s="116" t="s">
        <v>45</v>
      </c>
      <c r="B45" s="116"/>
      <c r="C45" s="116"/>
      <c r="D45" s="116"/>
      <c r="E45" s="116"/>
      <c r="F45" s="116"/>
      <c r="G45" s="116"/>
    </row>
    <row r="46" spans="1:20" ht="12.75" x14ac:dyDescent="0.2">
      <c r="A46" s="65"/>
      <c r="B46" s="65"/>
      <c r="C46" s="65"/>
      <c r="D46" s="65"/>
      <c r="E46" s="77"/>
      <c r="F46" s="77"/>
      <c r="G46" s="77"/>
    </row>
    <row r="47" spans="1:20" ht="12.75" x14ac:dyDescent="0.2">
      <c r="A47" s="65"/>
      <c r="B47" s="65"/>
      <c r="C47" s="65"/>
      <c r="D47" s="65"/>
      <c r="E47" s="77"/>
      <c r="F47" s="77"/>
      <c r="G47" s="77"/>
    </row>
    <row r="48" spans="1:20" ht="12.75" x14ac:dyDescent="0.2">
      <c r="A48" s="116" t="s">
        <v>43</v>
      </c>
      <c r="B48" s="116"/>
      <c r="C48" s="116"/>
      <c r="D48" s="116"/>
      <c r="E48" s="116"/>
      <c r="F48" s="116"/>
      <c r="G48" s="116"/>
    </row>
    <row r="49" spans="1:7" ht="12.75" x14ac:dyDescent="0.2">
      <c r="A49" s="65"/>
      <c r="B49" s="65"/>
      <c r="C49" s="65"/>
      <c r="D49" s="65"/>
      <c r="E49" s="77"/>
      <c r="F49" s="77"/>
      <c r="G49" s="77"/>
    </row>
  </sheetData>
  <mergeCells count="33">
    <mergeCell ref="F40:G40"/>
    <mergeCell ref="A48:G48"/>
    <mergeCell ref="L20:L22"/>
    <mergeCell ref="A45:G45"/>
    <mergeCell ref="C39:E39"/>
    <mergeCell ref="F39:G39"/>
    <mergeCell ref="F38:G38"/>
    <mergeCell ref="A7:D7"/>
    <mergeCell ref="A2:I2"/>
    <mergeCell ref="A4:D4"/>
    <mergeCell ref="A5:C5"/>
    <mergeCell ref="A6:J6"/>
    <mergeCell ref="A8:D8"/>
    <mergeCell ref="A9:I9"/>
    <mergeCell ref="A10:K10"/>
    <mergeCell ref="A12:J12"/>
    <mergeCell ref="A3:J3"/>
    <mergeCell ref="R10:T10"/>
    <mergeCell ref="D42:E42"/>
    <mergeCell ref="F42:I42"/>
    <mergeCell ref="A25:J25"/>
    <mergeCell ref="J20:J22"/>
    <mergeCell ref="E21:E22"/>
    <mergeCell ref="F21:F22"/>
    <mergeCell ref="G21:G22"/>
    <mergeCell ref="A20:A22"/>
    <mergeCell ref="B20:B22"/>
    <mergeCell ref="C20:C22"/>
    <mergeCell ref="D20:D22"/>
    <mergeCell ref="E20:G20"/>
    <mergeCell ref="A36:J36"/>
    <mergeCell ref="C38:E38"/>
    <mergeCell ref="A14:J14"/>
  </mergeCells>
  <pageMargins left="0.11811023622047245" right="0" top="3.937007874015748E-2" bottom="0.19685039370078741" header="0.11811023622047245" footer="0.15748031496062992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123</cp:lastModifiedBy>
  <cp:lastPrinted>2021-08-24T03:54:21Z</cp:lastPrinted>
  <dcterms:created xsi:type="dcterms:W3CDTF">2017-08-07T04:16:40Z</dcterms:created>
  <dcterms:modified xsi:type="dcterms:W3CDTF">2021-08-24T04:36:44Z</dcterms:modified>
</cp:coreProperties>
</file>